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90" windowWidth="21720" windowHeight="12585"/>
  </bookViews>
  <sheets>
    <sheet name="Диспансеризация" sheetId="1" r:id="rId1"/>
    <sheet name="1 раз в 3 года" sheetId="2" r:id="rId2"/>
    <sheet name="1 раз в 2 года" sheetId="3" r:id="rId3"/>
  </sheets>
  <definedNames>
    <definedName name="_xlnm.Print_Titles" localSheetId="0">Диспансеризация!$8:$11</definedName>
    <definedName name="_xlnm.Print_Area" localSheetId="0">Диспансеризация!$A$1:$V$26</definedName>
  </definedNames>
  <calcPr calcId="145621"/>
</workbook>
</file>

<file path=xl/calcChain.xml><?xml version="1.0" encoding="utf-8"?>
<calcChain xmlns="http://schemas.openxmlformats.org/spreadsheetml/2006/main">
  <c r="N24" i="3" l="1"/>
  <c r="M14" i="2"/>
  <c r="Q26" i="1" l="1"/>
  <c r="R26" i="1"/>
  <c r="S26" i="1"/>
  <c r="R25" i="1"/>
  <c r="S25" i="1"/>
  <c r="Q25" i="1"/>
  <c r="M26" i="1"/>
  <c r="N26" i="1"/>
  <c r="O26" i="1"/>
  <c r="N25" i="1"/>
  <c r="O25" i="1"/>
  <c r="M25" i="1"/>
  <c r="I26" i="1"/>
  <c r="J26" i="1"/>
  <c r="K26" i="1"/>
  <c r="J25" i="1"/>
  <c r="K25" i="1"/>
  <c r="I25" i="1"/>
  <c r="E26" i="1"/>
  <c r="F26" i="1"/>
  <c r="G26" i="1"/>
  <c r="F25" i="1"/>
  <c r="G25" i="1"/>
  <c r="E25" i="1"/>
  <c r="Q23" i="1"/>
  <c r="R23" i="1"/>
  <c r="S23" i="1"/>
  <c r="R22" i="1"/>
  <c r="S22" i="1"/>
  <c r="Q22" i="1"/>
  <c r="M23" i="1"/>
  <c r="N23" i="1"/>
  <c r="O23" i="1"/>
  <c r="N22" i="1"/>
  <c r="O22" i="1"/>
  <c r="M22" i="1"/>
  <c r="I23" i="1"/>
  <c r="J23" i="1"/>
  <c r="K23" i="1"/>
  <c r="J22" i="1"/>
  <c r="K22" i="1"/>
  <c r="I22" i="1"/>
  <c r="E23" i="1"/>
  <c r="F23" i="1"/>
  <c r="G23" i="1"/>
  <c r="F22" i="1"/>
  <c r="G22" i="1"/>
  <c r="E22" i="1"/>
  <c r="Q19" i="1"/>
  <c r="R19" i="1"/>
  <c r="S19" i="1"/>
  <c r="R18" i="1"/>
  <c r="S18" i="1"/>
  <c r="Q18" i="1"/>
  <c r="M19" i="1"/>
  <c r="N19" i="1"/>
  <c r="O19" i="1"/>
  <c r="N18" i="1"/>
  <c r="O18" i="1"/>
  <c r="M18" i="1"/>
  <c r="I19" i="1"/>
  <c r="J19" i="1"/>
  <c r="K19" i="1"/>
  <c r="J18" i="1"/>
  <c r="K18" i="1"/>
  <c r="I18" i="1"/>
  <c r="E19" i="1"/>
  <c r="F19" i="1"/>
  <c r="G19" i="1"/>
  <c r="F18" i="1"/>
  <c r="G18" i="1"/>
  <c r="E18" i="1"/>
  <c r="P26" i="3"/>
  <c r="L26" i="3"/>
  <c r="H26" i="3"/>
  <c r="D26" i="3"/>
  <c r="T26" i="3" s="1"/>
  <c r="P25" i="3"/>
  <c r="L25" i="3"/>
  <c r="H25" i="3"/>
  <c r="D25" i="3"/>
  <c r="T25" i="3" s="1"/>
  <c r="S24" i="3"/>
  <c r="R24" i="3"/>
  <c r="Q24" i="3"/>
  <c r="O24" i="3"/>
  <c r="M24" i="3"/>
  <c r="K24" i="3"/>
  <c r="J24" i="3"/>
  <c r="H24" i="3" s="1"/>
  <c r="I24" i="3"/>
  <c r="G24" i="3"/>
  <c r="F24" i="3"/>
  <c r="E24" i="3"/>
  <c r="P23" i="3"/>
  <c r="L23" i="3"/>
  <c r="H23" i="3"/>
  <c r="D23" i="3"/>
  <c r="P22" i="3"/>
  <c r="L22" i="3"/>
  <c r="H22" i="3"/>
  <c r="D22" i="3"/>
  <c r="S20" i="3"/>
  <c r="R20" i="3"/>
  <c r="Q20" i="3"/>
  <c r="P20" i="3" s="1"/>
  <c r="O20" i="3"/>
  <c r="O12" i="3" s="1"/>
  <c r="N20" i="3"/>
  <c r="M20" i="3"/>
  <c r="K20" i="3"/>
  <c r="J20" i="3"/>
  <c r="I20" i="3"/>
  <c r="G20" i="3"/>
  <c r="F20" i="3"/>
  <c r="E20" i="3"/>
  <c r="D20" i="3" s="1"/>
  <c r="P19" i="3"/>
  <c r="L19" i="3"/>
  <c r="H19" i="3"/>
  <c r="D19" i="3"/>
  <c r="T19" i="3" s="1"/>
  <c r="P18" i="3"/>
  <c r="L18" i="3"/>
  <c r="H18" i="3"/>
  <c r="D18" i="3"/>
  <c r="S16" i="3"/>
  <c r="R16" i="3"/>
  <c r="R12" i="3" s="1"/>
  <c r="Q16" i="3"/>
  <c r="Q12" i="3" s="1"/>
  <c r="P16" i="3"/>
  <c r="O16" i="3"/>
  <c r="N16" i="3"/>
  <c r="M16" i="3"/>
  <c r="K16" i="3"/>
  <c r="J16" i="3"/>
  <c r="I16" i="3"/>
  <c r="G16" i="3"/>
  <c r="F16" i="3"/>
  <c r="D16" i="3" s="1"/>
  <c r="E16" i="3"/>
  <c r="S15" i="3"/>
  <c r="R15" i="3"/>
  <c r="Q15" i="3"/>
  <c r="O15" i="3"/>
  <c r="N15" i="3"/>
  <c r="M15" i="3"/>
  <c r="K15" i="3"/>
  <c r="J15" i="3"/>
  <c r="I15" i="3"/>
  <c r="G15" i="3"/>
  <c r="F15" i="3"/>
  <c r="E15" i="3"/>
  <c r="S14" i="3"/>
  <c r="R14" i="3"/>
  <c r="Q14" i="3"/>
  <c r="O14" i="3"/>
  <c r="N14" i="3"/>
  <c r="M14" i="3"/>
  <c r="K14" i="3"/>
  <c r="J14" i="3"/>
  <c r="I14" i="3"/>
  <c r="G14" i="3"/>
  <c r="F14" i="3"/>
  <c r="E14" i="3"/>
  <c r="S12" i="3"/>
  <c r="G12" i="3"/>
  <c r="E12" i="3"/>
  <c r="P26" i="2"/>
  <c r="L26" i="2"/>
  <c r="H26" i="2"/>
  <c r="D26" i="2"/>
  <c r="T26" i="2" s="1"/>
  <c r="P25" i="2"/>
  <c r="L25" i="2"/>
  <c r="H25" i="2"/>
  <c r="D25" i="2"/>
  <c r="T25" i="2" s="1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T24" i="2" s="1"/>
  <c r="P23" i="2"/>
  <c r="L23" i="2"/>
  <c r="H23" i="2"/>
  <c r="D23" i="2"/>
  <c r="P22" i="2"/>
  <c r="L22" i="2"/>
  <c r="H22" i="2"/>
  <c r="D22" i="2"/>
  <c r="S20" i="2"/>
  <c r="R20" i="2"/>
  <c r="Q20" i="2"/>
  <c r="O20" i="2"/>
  <c r="N20" i="2"/>
  <c r="M20" i="2"/>
  <c r="K20" i="2"/>
  <c r="J20" i="2"/>
  <c r="J12" i="2" s="1"/>
  <c r="I20" i="2"/>
  <c r="G20" i="2"/>
  <c r="F20" i="2"/>
  <c r="E20" i="2"/>
  <c r="D20" i="2" s="1"/>
  <c r="P19" i="2"/>
  <c r="L19" i="2"/>
  <c r="H19" i="2"/>
  <c r="D19" i="2"/>
  <c r="P18" i="2"/>
  <c r="L18" i="2"/>
  <c r="H18" i="2"/>
  <c r="D18" i="2"/>
  <c r="S16" i="2"/>
  <c r="R16" i="2"/>
  <c r="Q16" i="2"/>
  <c r="O16" i="2"/>
  <c r="O12" i="2" s="1"/>
  <c r="N16" i="2"/>
  <c r="M16" i="2"/>
  <c r="K16" i="2"/>
  <c r="J16" i="2"/>
  <c r="I16" i="2"/>
  <c r="G16" i="2"/>
  <c r="F16" i="2"/>
  <c r="E16" i="2"/>
  <c r="D16" i="2" s="1"/>
  <c r="S15" i="2"/>
  <c r="R15" i="2"/>
  <c r="Q15" i="2"/>
  <c r="O15" i="2"/>
  <c r="N15" i="2"/>
  <c r="M15" i="2"/>
  <c r="K15" i="2"/>
  <c r="J15" i="2"/>
  <c r="I15" i="2"/>
  <c r="G15" i="2"/>
  <c r="F15" i="2"/>
  <c r="E15" i="2"/>
  <c r="D15" i="2" s="1"/>
  <c r="S14" i="2"/>
  <c r="R14" i="2"/>
  <c r="Q14" i="2"/>
  <c r="P14" i="2" s="1"/>
  <c r="O14" i="2"/>
  <c r="L14" i="2" s="1"/>
  <c r="N14" i="2"/>
  <c r="K14" i="2"/>
  <c r="J14" i="2"/>
  <c r="I14" i="2"/>
  <c r="G14" i="2"/>
  <c r="F14" i="2"/>
  <c r="E14" i="2"/>
  <c r="S12" i="2"/>
  <c r="R12" i="2"/>
  <c r="N12" i="2"/>
  <c r="K12" i="2"/>
  <c r="I12" i="2"/>
  <c r="D15" i="3" l="1"/>
  <c r="K12" i="3"/>
  <c r="H16" i="3"/>
  <c r="N12" i="3"/>
  <c r="M12" i="3"/>
  <c r="L12" i="3" s="1"/>
  <c r="T18" i="3"/>
  <c r="L16" i="3"/>
  <c r="T22" i="3"/>
  <c r="T23" i="3"/>
  <c r="H14" i="3"/>
  <c r="I12" i="3"/>
  <c r="P12" i="3"/>
  <c r="P15" i="3"/>
  <c r="H14" i="2"/>
  <c r="P20" i="2"/>
  <c r="P15" i="2"/>
  <c r="T22" i="2"/>
  <c r="T23" i="2"/>
  <c r="M12" i="2"/>
  <c r="L12" i="2" s="1"/>
  <c r="T19" i="2"/>
  <c r="T18" i="2"/>
  <c r="F12" i="2"/>
  <c r="G12" i="2"/>
  <c r="D14" i="2"/>
  <c r="Q12" i="2"/>
  <c r="P12" i="2" s="1"/>
  <c r="E12" i="2"/>
  <c r="P16" i="2"/>
  <c r="L15" i="3"/>
  <c r="L20" i="3"/>
  <c r="D14" i="3"/>
  <c r="D24" i="3"/>
  <c r="L15" i="2"/>
  <c r="L16" i="2"/>
  <c r="L20" i="2"/>
  <c r="P14" i="3"/>
  <c r="F12" i="3"/>
  <c r="D12" i="3" s="1"/>
  <c r="J12" i="3"/>
  <c r="P24" i="3"/>
  <c r="H12" i="2"/>
  <c r="H15" i="2"/>
  <c r="H16" i="2"/>
  <c r="H20" i="2"/>
  <c r="L14" i="3"/>
  <c r="H15" i="3"/>
  <c r="H20" i="3"/>
  <c r="T20" i="3" s="1"/>
  <c r="L24" i="3"/>
  <c r="S15" i="1"/>
  <c r="R15" i="1"/>
  <c r="Q15" i="1"/>
  <c r="O15" i="1"/>
  <c r="N15" i="1"/>
  <c r="M15" i="1"/>
  <c r="K15" i="1"/>
  <c r="J15" i="1"/>
  <c r="I15" i="1"/>
  <c r="G15" i="1"/>
  <c r="F15" i="1"/>
  <c r="E15" i="1"/>
  <c r="S14" i="1"/>
  <c r="R14" i="1"/>
  <c r="Q14" i="1"/>
  <c r="O14" i="1"/>
  <c r="N14" i="1"/>
  <c r="M14" i="1"/>
  <c r="K14" i="1"/>
  <c r="J14" i="1"/>
  <c r="I14" i="1"/>
  <c r="G14" i="1"/>
  <c r="F14" i="1"/>
  <c r="E14" i="1"/>
  <c r="T16" i="3" l="1"/>
  <c r="H12" i="3"/>
  <c r="T12" i="3" s="1"/>
  <c r="T15" i="3"/>
  <c r="T14" i="3"/>
  <c r="T20" i="2"/>
  <c r="T14" i="2"/>
  <c r="T15" i="2"/>
  <c r="D12" i="2"/>
  <c r="T12" i="2" s="1"/>
  <c r="T16" i="2"/>
  <c r="T24" i="3"/>
  <c r="S16" i="1"/>
  <c r="R16" i="1"/>
  <c r="Q16" i="1"/>
  <c r="O16" i="1"/>
  <c r="N16" i="1"/>
  <c r="M16" i="1"/>
  <c r="K16" i="1"/>
  <c r="J16" i="1"/>
  <c r="I16" i="1"/>
  <c r="G16" i="1"/>
  <c r="F16" i="1"/>
  <c r="E16" i="1"/>
  <c r="S20" i="1"/>
  <c r="R20" i="1"/>
  <c r="Q20" i="1"/>
  <c r="O20" i="1"/>
  <c r="N20" i="1"/>
  <c r="M20" i="1"/>
  <c r="K20" i="1"/>
  <c r="J20" i="1"/>
  <c r="I20" i="1"/>
  <c r="G20" i="1"/>
  <c r="F20" i="1"/>
  <c r="E20" i="1"/>
  <c r="S24" i="1"/>
  <c r="R24" i="1"/>
  <c r="Q24" i="1"/>
  <c r="O24" i="1"/>
  <c r="N24" i="1"/>
  <c r="M24" i="1"/>
  <c r="K24" i="1"/>
  <c r="J24" i="1"/>
  <c r="I24" i="1"/>
  <c r="G24" i="1"/>
  <c r="F24" i="1"/>
  <c r="E24" i="1"/>
  <c r="P26" i="1"/>
  <c r="P25" i="1"/>
  <c r="P23" i="1"/>
  <c r="P22" i="1"/>
  <c r="P19" i="1"/>
  <c r="P18" i="1"/>
  <c r="P15" i="1"/>
  <c r="P14" i="1"/>
  <c r="L26" i="1"/>
  <c r="L25" i="1"/>
  <c r="L23" i="1"/>
  <c r="L22" i="1"/>
  <c r="L19" i="1"/>
  <c r="L18" i="1"/>
  <c r="L15" i="1"/>
  <c r="L14" i="1"/>
  <c r="H26" i="1"/>
  <c r="H25" i="1"/>
  <c r="H23" i="1"/>
  <c r="H22" i="1"/>
  <c r="H19" i="1"/>
  <c r="H18" i="1"/>
  <c r="H15" i="1"/>
  <c r="H14" i="1"/>
  <c r="D26" i="1"/>
  <c r="D25" i="1"/>
  <c r="D23" i="1"/>
  <c r="D22" i="1"/>
  <c r="D19" i="1"/>
  <c r="D18" i="1"/>
  <c r="D15" i="1"/>
  <c r="D14" i="1"/>
  <c r="H16" i="1" l="1"/>
  <c r="L16" i="1"/>
  <c r="T14" i="1"/>
  <c r="T26" i="1"/>
  <c r="H24" i="1"/>
  <c r="P24" i="1"/>
  <c r="T25" i="1"/>
  <c r="L24" i="1"/>
  <c r="T23" i="1"/>
  <c r="S12" i="1"/>
  <c r="T22" i="1"/>
  <c r="R12" i="1"/>
  <c r="Q12" i="1"/>
  <c r="O12" i="1"/>
  <c r="L20" i="1"/>
  <c r="N12" i="1"/>
  <c r="M12" i="1"/>
  <c r="H20" i="1"/>
  <c r="K12" i="1"/>
  <c r="J12" i="1"/>
  <c r="G12" i="1"/>
  <c r="F12" i="1"/>
  <c r="D20" i="1"/>
  <c r="T19" i="1"/>
  <c r="P16" i="1"/>
  <c r="T18" i="1"/>
  <c r="I12" i="1"/>
  <c r="D16" i="1"/>
  <c r="E12" i="1"/>
  <c r="T15" i="1"/>
  <c r="P20" i="1"/>
  <c r="D24" i="1"/>
  <c r="L12" i="1" l="1"/>
  <c r="P12" i="1"/>
  <c r="T16" i="1"/>
  <c r="T20" i="1"/>
  <c r="T24" i="1"/>
  <c r="H12" i="1"/>
  <c r="D12" i="1"/>
  <c r="T12" i="1" l="1"/>
</calcChain>
</file>

<file path=xl/sharedStrings.xml><?xml version="1.0" encoding="utf-8"?>
<sst xmlns="http://schemas.openxmlformats.org/spreadsheetml/2006/main" count="154" uniqueCount="44">
  <si>
    <t>на 1 квартал</t>
  </si>
  <si>
    <t>Группы</t>
  </si>
  <si>
    <t>№ стр.</t>
  </si>
  <si>
    <r>
      <t xml:space="preserve">Всего взрослых                                                          </t>
    </r>
    <r>
      <rPr>
        <sz val="12"/>
        <rFont val="Times New Roman"/>
        <family val="1"/>
        <charset val="204"/>
      </rPr>
      <t xml:space="preserve"> (в возрасте 18 лет и старше)</t>
    </r>
  </si>
  <si>
    <t xml:space="preserve">   из них:</t>
  </si>
  <si>
    <t>мужчины</t>
  </si>
  <si>
    <t>женщины</t>
  </si>
  <si>
    <t>Работающих граждан</t>
  </si>
  <si>
    <t>Неработающих граждан</t>
  </si>
  <si>
    <t xml:space="preserve">        из них:</t>
  </si>
  <si>
    <t>Справочно:                      из строки 1 обучающиеся в образовательных организациях по очной форме</t>
  </si>
  <si>
    <t>из строки 2 мужчины</t>
  </si>
  <si>
    <t>из строки  3 женщины</t>
  </si>
  <si>
    <t>на 2 квартал</t>
  </si>
  <si>
    <t>на 3 квартал</t>
  </si>
  <si>
    <t>на 4 квартал</t>
  </si>
  <si>
    <t>Численность подлежащих диспансе-ризации в отчетном году, согласно утвержденному плану-графику, всего,  человек</t>
  </si>
  <si>
    <t>январь</t>
  </si>
  <si>
    <t>февраль</t>
  </si>
  <si>
    <t>март</t>
  </si>
  <si>
    <t>из них на отчетный период, человек:</t>
  </si>
  <si>
    <t>Информация о наличии лицензии по специаль-ностям</t>
  </si>
  <si>
    <t>Информация об отсутствии лицензии по специаль-ностям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</si>
  <si>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</si>
  <si>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</si>
  <si>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</si>
  <si>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</si>
  <si>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</si>
  <si>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</si>
  <si>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</si>
  <si>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</si>
  <si>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</si>
  <si>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план на год, человек </t>
  </si>
  <si>
    <t>Наименование муниципального образования</t>
  </si>
  <si>
    <t>1. Заполняются только неокрашенные ячейки (белого цвета), остальные ячейки таблицы заполнняются автоматически</t>
  </si>
  <si>
    <t xml:space="preserve">Примечания: </t>
  </si>
  <si>
    <t>2. Таблицу не копировать, работать с оригиналом</t>
  </si>
  <si>
    <t>Приложение №1                                                          к письму ГКУ "Медицина Кубани"                                      от   _________ № _____</t>
  </si>
  <si>
    <t>Сведения о численности взрослого населения подлежащего диспансеризации (в целом по муниципальному образованию Туапсинский район)</t>
  </si>
  <si>
    <t>в  2019 г.</t>
  </si>
  <si>
    <t>Сведения о численности взрослого населения подлежащего диспансеризации (раз в 3 года)</t>
  </si>
  <si>
    <t>Сведения о численности взрослого населения подлежащего диспансеризации (раз в 2 года)</t>
  </si>
  <si>
    <t>НЕ ЗАПОЛНЯТЬ, СЧИТАЕТСЯ АВТОМАТИЧЕСКИ !!!!!</t>
  </si>
  <si>
    <t>СЧИТАЕТСЯ АВТОМАТИЧЕСКИ!!! НЕ ЗАПОЛНЯТЬ!!!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</si>
</sst>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6" fillId="0" borderId="0"/>
    <xf numFmtId="0" fontId="7" fillId="0" borderId="0"/>
    <xf numFmtId="0" fontId="1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1" fillId="10" borderId="29" applyNumberFormat="0" applyAlignment="0" applyProtection="0"/>
    <xf numFmtId="0" fontId="12" fillId="20" borderId="30" applyNumberFormat="0" applyAlignment="0" applyProtection="0"/>
    <xf numFmtId="0" fontId="13" fillId="20" borderId="29" applyNumberFormat="0" applyAlignment="0" applyProtection="0"/>
    <xf numFmtId="0" fontId="14" fillId="0" borderId="31" applyNumberFormat="0" applyFill="0" applyAlignment="0" applyProtection="0"/>
    <xf numFmtId="0" fontId="15" fillId="0" borderId="32" applyNumberFormat="0" applyFill="0" applyAlignment="0" applyProtection="0"/>
    <xf numFmtId="0" fontId="16" fillId="0" borderId="33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34" applyNumberFormat="0" applyFill="0" applyAlignment="0" applyProtection="0"/>
    <xf numFmtId="0" fontId="18" fillId="21" borderId="35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3" borderId="36" applyNumberFormat="0" applyFont="0" applyAlignment="0" applyProtection="0"/>
    <xf numFmtId="0" fontId="23" fillId="0" borderId="37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</cellStyleXfs>
  <cellXfs count="76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0" borderId="0" xfId="0" applyFont="1" applyBorder="1" applyProtection="1"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4" fillId="24" borderId="12" xfId="0" applyFont="1" applyFill="1" applyBorder="1" applyAlignment="1" applyProtection="1">
      <alignment horizontal="center" vertical="center"/>
    </xf>
    <xf numFmtId="0" fontId="4" fillId="24" borderId="5" xfId="0" applyFont="1" applyFill="1" applyBorder="1" applyAlignment="1" applyProtection="1">
      <alignment horizontal="center" vertical="center" wrapText="1"/>
    </xf>
    <xf numFmtId="0" fontId="4" fillId="24" borderId="13" xfId="0" applyFont="1" applyFill="1" applyBorder="1" applyAlignment="1" applyProtection="1">
      <alignment horizontal="center" vertical="center" wrapText="1"/>
    </xf>
    <xf numFmtId="0" fontId="4" fillId="24" borderId="5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6" xfId="0" applyFont="1" applyFill="1" applyBorder="1" applyAlignment="1" applyProtection="1">
      <alignment horizontal="center" vertical="center"/>
    </xf>
    <xf numFmtId="0" fontId="26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3" fillId="24" borderId="19" xfId="0" applyFont="1" applyFill="1" applyBorder="1" applyAlignment="1" applyProtection="1">
      <alignment horizontal="left" vertical="center" wrapText="1"/>
    </xf>
    <xf numFmtId="0" fontId="3" fillId="24" borderId="19" xfId="0" applyFont="1" applyFill="1" applyBorder="1" applyAlignment="1" applyProtection="1">
      <alignment horizontal="center" vertical="center" wrapText="1"/>
    </xf>
    <xf numFmtId="0" fontId="3" fillId="24" borderId="20" xfId="0" applyFont="1" applyFill="1" applyBorder="1" applyAlignment="1" applyProtection="1">
      <alignment horizontal="center" vertical="center" wrapText="1"/>
    </xf>
    <xf numFmtId="0" fontId="3" fillId="24" borderId="1" xfId="0" applyFont="1" applyFill="1" applyBorder="1" applyAlignment="1" applyProtection="1">
      <alignment horizontal="left" vertical="center" wrapText="1"/>
    </xf>
    <xf numFmtId="0" fontId="3" fillId="24" borderId="1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0" fontId="3" fillId="24" borderId="1" xfId="0" applyFont="1" applyFill="1" applyBorder="1" applyAlignment="1" applyProtection="1">
      <alignment horizontal="right" vertical="center" wrapText="1"/>
    </xf>
    <xf numFmtId="0" fontId="3" fillId="24" borderId="1" xfId="0" applyFont="1" applyFill="1" applyBorder="1" applyAlignment="1" applyProtection="1">
      <alignment horizontal="left" vertical="center" wrapText="1" indent="1"/>
    </xf>
    <xf numFmtId="0" fontId="3" fillId="24" borderId="19" xfId="0" applyFont="1" applyFill="1" applyBorder="1" applyAlignment="1" applyProtection="1">
      <alignment horizontal="center" vertical="center"/>
    </xf>
    <xf numFmtId="0" fontId="3" fillId="24" borderId="38" xfId="0" applyFont="1" applyFill="1" applyBorder="1" applyAlignment="1" applyProtection="1">
      <alignment horizontal="center" vertical="center"/>
    </xf>
    <xf numFmtId="0" fontId="3" fillId="24" borderId="2" xfId="0" applyFont="1" applyFill="1" applyBorder="1" applyAlignment="1" applyProtection="1">
      <alignment horizontal="right" vertical="center" wrapText="1"/>
    </xf>
    <xf numFmtId="0" fontId="3" fillId="24" borderId="2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right" vertical="center" wrapText="1"/>
    </xf>
    <xf numFmtId="0" fontId="3" fillId="24" borderId="15" xfId="0" applyFont="1" applyFill="1" applyBorder="1" applyAlignment="1" applyProtection="1">
      <alignment horizontal="center" vertical="center" wrapText="1"/>
    </xf>
    <xf numFmtId="0" fontId="3" fillId="24" borderId="1" xfId="0" applyFont="1" applyFill="1" applyBorder="1" applyAlignment="1" applyProtection="1">
      <alignment horizontal="center" vertical="center"/>
    </xf>
    <xf numFmtId="0" fontId="3" fillId="24" borderId="16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3" fillId="24" borderId="11" xfId="0" applyFont="1" applyFill="1" applyBorder="1" applyAlignment="1" applyProtection="1">
      <alignment horizontal="center" vertical="center" wrapText="1"/>
    </xf>
    <xf numFmtId="0" fontId="3" fillId="24" borderId="15" xfId="0" applyFont="1" applyFill="1" applyBorder="1" applyAlignment="1" applyProtection="1">
      <alignment horizontal="center" vertical="center" wrapText="1"/>
    </xf>
    <xf numFmtId="0" fontId="3" fillId="24" borderId="1" xfId="0" applyFont="1" applyFill="1" applyBorder="1" applyAlignment="1" applyProtection="1">
      <alignment horizontal="center" vertical="center" wrapText="1"/>
    </xf>
    <xf numFmtId="0" fontId="3" fillId="24" borderId="2" xfId="0" applyFont="1" applyFill="1" applyBorder="1" applyAlignment="1" applyProtection="1">
      <alignment horizontal="center" vertical="center" wrapText="1"/>
    </xf>
    <xf numFmtId="0" fontId="26" fillId="0" borderId="10" xfId="0" applyFont="1" applyBorder="1" applyAlignment="1" applyProtection="1">
      <alignment horizontal="center" vertical="top" wrapText="1"/>
      <protection locked="0"/>
    </xf>
    <xf numFmtId="0" fontId="3" fillId="24" borderId="1" xfId="0" applyFont="1" applyFill="1" applyBorder="1" applyAlignment="1" applyProtection="1">
      <alignment horizontal="center" vertical="center" wrapText="1"/>
    </xf>
    <xf numFmtId="0" fontId="3" fillId="24" borderId="8" xfId="0" applyFont="1" applyFill="1" applyBorder="1" applyAlignment="1" applyProtection="1">
      <alignment horizontal="center" vertical="center" wrapText="1"/>
    </xf>
    <xf numFmtId="0" fontId="3" fillId="24" borderId="4" xfId="0" applyFont="1" applyFill="1" applyBorder="1" applyAlignment="1" applyProtection="1">
      <alignment horizontal="center" vertical="center" wrapText="1"/>
    </xf>
    <xf numFmtId="0" fontId="3" fillId="24" borderId="7" xfId="0" applyFont="1" applyFill="1" applyBorder="1" applyAlignment="1" applyProtection="1">
      <alignment horizontal="center" vertical="center" wrapText="1"/>
    </xf>
    <xf numFmtId="0" fontId="3" fillId="24" borderId="23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0" fontId="3" fillId="24" borderId="15" xfId="0" applyFont="1" applyFill="1" applyBorder="1" applyAlignment="1" applyProtection="1">
      <alignment horizontal="center" vertical="center" wrapText="1"/>
    </xf>
    <xf numFmtId="0" fontId="3" fillId="24" borderId="16" xfId="0" applyFont="1" applyFill="1" applyBorder="1" applyAlignment="1" applyProtection="1">
      <alignment horizontal="center" vertical="center" wrapText="1"/>
    </xf>
    <xf numFmtId="0" fontId="3" fillId="24" borderId="26" xfId="0" applyFont="1" applyFill="1" applyBorder="1" applyAlignment="1" applyProtection="1">
      <alignment horizontal="center" vertical="center" wrapText="1"/>
    </xf>
    <xf numFmtId="0" fontId="3" fillId="24" borderId="27" xfId="0" applyFont="1" applyFill="1" applyBorder="1" applyAlignment="1" applyProtection="1">
      <alignment horizontal="center" vertical="center" wrapText="1"/>
    </xf>
    <xf numFmtId="0" fontId="3" fillId="24" borderId="28" xfId="0" applyFont="1" applyFill="1" applyBorder="1" applyAlignment="1" applyProtection="1">
      <alignment horizontal="center" vertical="center" wrapText="1"/>
    </xf>
    <xf numFmtId="0" fontId="3" fillId="24" borderId="21" xfId="0" applyFont="1" applyFill="1" applyBorder="1" applyAlignment="1" applyProtection="1">
      <alignment horizontal="center" vertical="center" wrapText="1"/>
    </xf>
    <xf numFmtId="0" fontId="3" fillId="24" borderId="22" xfId="0" applyFont="1" applyFill="1" applyBorder="1" applyAlignment="1" applyProtection="1">
      <alignment horizontal="center" vertical="center" wrapText="1"/>
    </xf>
    <xf numFmtId="0" fontId="3" fillId="24" borderId="24" xfId="0" applyFont="1" applyFill="1" applyBorder="1" applyAlignment="1" applyProtection="1">
      <alignment horizontal="center" vertical="center" wrapText="1"/>
    </xf>
    <xf numFmtId="0" fontId="3" fillId="24" borderId="9" xfId="0" applyFont="1" applyFill="1" applyBorder="1" applyAlignment="1" applyProtection="1">
      <alignment horizontal="center" vertical="center" wrapText="1"/>
    </xf>
    <xf numFmtId="0" fontId="3" fillId="24" borderId="3" xfId="0" applyFont="1" applyFill="1" applyBorder="1" applyAlignment="1" applyProtection="1">
      <alignment horizontal="center" vertical="center" wrapText="1"/>
    </xf>
    <xf numFmtId="0" fontId="3" fillId="24" borderId="17" xfId="0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3" fillId="24" borderId="5" xfId="0" applyFont="1" applyFill="1" applyBorder="1" applyAlignment="1" applyProtection="1">
      <alignment horizontal="center" vertical="top" wrapText="1"/>
    </xf>
    <xf numFmtId="0" fontId="2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3" fillId="24" borderId="14" xfId="0" applyFont="1" applyFill="1" applyBorder="1" applyAlignment="1" applyProtection="1">
      <alignment horizontal="center" vertical="center" wrapText="1"/>
    </xf>
    <xf numFmtId="0" fontId="3" fillId="24" borderId="18" xfId="0" applyFont="1" applyFill="1" applyBorder="1" applyAlignment="1" applyProtection="1">
      <alignment horizontal="center" vertical="center" wrapText="1"/>
    </xf>
    <xf numFmtId="0" fontId="3" fillId="24" borderId="2" xfId="0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</cellXfs>
  <cellStyles count="46">
    <cellStyle name="20% - Акцент1" xfId="5"/>
    <cellStyle name="20% - Акцент2" xfId="6"/>
    <cellStyle name="20% - Акцент3" xfId="7"/>
    <cellStyle name="20% - Акцент4" xfId="8"/>
    <cellStyle name="20% - Акцент5" xfId="9"/>
    <cellStyle name="20% - Акцент6" xfId="10"/>
    <cellStyle name="40% - Акцент1" xfId="11"/>
    <cellStyle name="40% - Акцент2" xfId="12"/>
    <cellStyle name="40% - Акцент3" xfId="13"/>
    <cellStyle name="40% - Акцент4" xfId="14"/>
    <cellStyle name="40% - Акцент5" xfId="15"/>
    <cellStyle name="40% - Акцент6" xfId="16"/>
    <cellStyle name="60% - Акцент1" xfId="17"/>
    <cellStyle name="60% - Акцент2" xfId="18"/>
    <cellStyle name="60% - Акцент3" xfId="19"/>
    <cellStyle name="60% - Акцент4" xfId="20"/>
    <cellStyle name="60% - Акцент5" xfId="21"/>
    <cellStyle name="60% - Акцент6" xfId="22"/>
    <cellStyle name="Excel Built-in Normal" xfId="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3" xfId="3"/>
    <cellStyle name="Обычный 4" xfId="4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V29"/>
  <sheetViews>
    <sheetView tabSelected="1" topLeftCell="C4" zoomScale="85" zoomScaleNormal="85" zoomScaleSheetLayoutView="80" workbookViewId="0">
      <selection activeCell="R2" sqref="R2:V2"/>
    </sheetView>
  </sheetViews>
  <sheetFormatPr defaultRowHeight="15.75" x14ac:dyDescent="0.25"/>
  <cols>
    <col min="1" max="1" width="33.85546875" style="1" customWidth="1"/>
    <col min="2" max="2" width="28.42578125" style="2" customWidth="1"/>
    <col min="3" max="3" width="6.85546875" style="2" customWidth="1"/>
    <col min="4" max="4" width="19.5703125" style="2" customWidth="1"/>
    <col min="5" max="5" width="8.7109375" style="2" customWidth="1"/>
    <col min="6" max="6" width="10.5703125" style="2" customWidth="1"/>
    <col min="7" max="7" width="12.140625" style="2" customWidth="1"/>
    <col min="8" max="8" width="19.42578125" style="1" customWidth="1"/>
    <col min="9" max="9" width="8.7109375" style="1" customWidth="1"/>
    <col min="10" max="10" width="7.140625" style="1" customWidth="1"/>
    <col min="11" max="11" width="7.42578125" style="1" customWidth="1"/>
    <col min="12" max="12" width="19.28515625" style="1" customWidth="1"/>
    <col min="13" max="13" width="8.140625" style="1" customWidth="1"/>
    <col min="14" max="14" width="9.28515625" style="1" customWidth="1"/>
    <col min="15" max="15" width="11.42578125" style="1" customWidth="1"/>
    <col min="16" max="16" width="19.5703125" style="1" customWidth="1"/>
    <col min="17" max="17" width="11.28515625" style="1" customWidth="1"/>
    <col min="18" max="18" width="10.28515625" style="1" customWidth="1"/>
    <col min="19" max="20" width="11" style="1" customWidth="1"/>
    <col min="21" max="21" width="16.5703125" style="1" customWidth="1"/>
    <col min="22" max="22" width="15.85546875" style="1" customWidth="1"/>
    <col min="23" max="16384" width="9.140625" style="1"/>
  </cols>
  <sheetData>
    <row r="1" spans="1:22" ht="16.5" customHeight="1" x14ac:dyDescent="0.25">
      <c r="D1" s="3"/>
      <c r="E1" s="3"/>
      <c r="F1" s="3"/>
      <c r="G1" s="3"/>
    </row>
    <row r="2" spans="1:22" ht="79.5" customHeight="1" x14ac:dyDescent="0.25">
      <c r="A2" s="1" t="s">
        <v>42</v>
      </c>
      <c r="D2" s="3"/>
      <c r="E2" s="3"/>
      <c r="F2" s="3"/>
      <c r="G2" s="3"/>
      <c r="R2" s="68" t="s">
        <v>43</v>
      </c>
      <c r="S2" s="69"/>
      <c r="T2" s="69"/>
      <c r="U2" s="69"/>
      <c r="V2" s="69"/>
    </row>
    <row r="3" spans="1:22" ht="16.5" customHeight="1" x14ac:dyDescent="0.25">
      <c r="D3" s="3"/>
      <c r="E3" s="3"/>
      <c r="F3" s="3"/>
      <c r="G3" s="3"/>
    </row>
    <row r="4" spans="1:22" ht="16.5" customHeight="1" x14ac:dyDescent="0.25">
      <c r="D4" s="3"/>
      <c r="E4" s="3"/>
      <c r="F4" s="3"/>
      <c r="G4" s="3"/>
    </row>
    <row r="5" spans="1:22" ht="22.5" customHeight="1" x14ac:dyDescent="0.35">
      <c r="A5" s="73" t="s">
        <v>38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s="4" customFormat="1" ht="40.5" customHeight="1" thickBot="1" x14ac:dyDescent="0.3">
      <c r="A6" s="47" t="s">
        <v>39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s="24" customFormat="1" ht="30.75" customHeight="1" x14ac:dyDescent="0.25">
      <c r="A7" s="50" t="s">
        <v>33</v>
      </c>
      <c r="B7" s="62" t="s">
        <v>1</v>
      </c>
      <c r="C7" s="62" t="s">
        <v>2</v>
      </c>
      <c r="D7" s="67" t="s">
        <v>0</v>
      </c>
      <c r="E7" s="67"/>
      <c r="F7" s="67"/>
      <c r="G7" s="67"/>
      <c r="H7" s="67" t="s">
        <v>13</v>
      </c>
      <c r="I7" s="67"/>
      <c r="J7" s="67"/>
      <c r="K7" s="67"/>
      <c r="L7" s="67" t="s">
        <v>14</v>
      </c>
      <c r="M7" s="67"/>
      <c r="N7" s="67"/>
      <c r="O7" s="67"/>
      <c r="P7" s="67" t="s">
        <v>15</v>
      </c>
      <c r="Q7" s="67"/>
      <c r="R7" s="67"/>
      <c r="S7" s="67"/>
      <c r="T7" s="62" t="s">
        <v>32</v>
      </c>
      <c r="U7" s="56" t="s">
        <v>21</v>
      </c>
      <c r="V7" s="59" t="s">
        <v>22</v>
      </c>
    </row>
    <row r="8" spans="1:22" s="8" customFormat="1" ht="57" customHeight="1" x14ac:dyDescent="0.3">
      <c r="A8" s="51"/>
      <c r="B8" s="63"/>
      <c r="C8" s="63"/>
      <c r="D8" s="48" t="s">
        <v>16</v>
      </c>
      <c r="E8" s="53" t="s">
        <v>20</v>
      </c>
      <c r="F8" s="54"/>
      <c r="G8" s="55"/>
      <c r="H8" s="48" t="s">
        <v>16</v>
      </c>
      <c r="I8" s="53" t="s">
        <v>20</v>
      </c>
      <c r="J8" s="54"/>
      <c r="K8" s="55"/>
      <c r="L8" s="72" t="s">
        <v>16</v>
      </c>
      <c r="M8" s="53" t="s">
        <v>20</v>
      </c>
      <c r="N8" s="54"/>
      <c r="O8" s="55"/>
      <c r="P8" s="48" t="s">
        <v>16</v>
      </c>
      <c r="Q8" s="53" t="s">
        <v>20</v>
      </c>
      <c r="R8" s="54"/>
      <c r="S8" s="55"/>
      <c r="T8" s="63"/>
      <c r="U8" s="57"/>
      <c r="V8" s="60"/>
    </row>
    <row r="9" spans="1:22" s="8" customFormat="1" ht="17.25" customHeight="1" x14ac:dyDescent="0.3">
      <c r="A9" s="51"/>
      <c r="B9" s="63"/>
      <c r="C9" s="63"/>
      <c r="D9" s="53"/>
      <c r="E9" s="48" t="s">
        <v>17</v>
      </c>
      <c r="F9" s="48" t="s">
        <v>18</v>
      </c>
      <c r="G9" s="48" t="s">
        <v>19</v>
      </c>
      <c r="H9" s="55"/>
      <c r="I9" s="48" t="s">
        <v>23</v>
      </c>
      <c r="J9" s="48" t="s">
        <v>24</v>
      </c>
      <c r="K9" s="48" t="s">
        <v>25</v>
      </c>
      <c r="L9" s="63"/>
      <c r="M9" s="48" t="s">
        <v>26</v>
      </c>
      <c r="N9" s="48" t="s">
        <v>27</v>
      </c>
      <c r="O9" s="48" t="s">
        <v>28</v>
      </c>
      <c r="P9" s="48"/>
      <c r="Q9" s="48" t="s">
        <v>29</v>
      </c>
      <c r="R9" s="48" t="s">
        <v>30</v>
      </c>
      <c r="S9" s="48" t="s">
        <v>31</v>
      </c>
      <c r="T9" s="63"/>
      <c r="U9" s="57"/>
      <c r="V9" s="60"/>
    </row>
    <row r="10" spans="1:22" s="8" customFormat="1" ht="116.25" customHeight="1" thickBot="1" x14ac:dyDescent="0.35">
      <c r="A10" s="52"/>
      <c r="B10" s="64"/>
      <c r="C10" s="64"/>
      <c r="D10" s="70"/>
      <c r="E10" s="49"/>
      <c r="F10" s="49"/>
      <c r="G10" s="49"/>
      <c r="H10" s="71"/>
      <c r="I10" s="49"/>
      <c r="J10" s="49"/>
      <c r="K10" s="49"/>
      <c r="L10" s="64"/>
      <c r="M10" s="49"/>
      <c r="N10" s="49"/>
      <c r="O10" s="49"/>
      <c r="P10" s="49"/>
      <c r="Q10" s="49"/>
      <c r="R10" s="49"/>
      <c r="S10" s="49"/>
      <c r="T10" s="64"/>
      <c r="U10" s="58"/>
      <c r="V10" s="61"/>
    </row>
    <row r="11" spans="1:22" s="25" customFormat="1" ht="16.5" customHeight="1" x14ac:dyDescent="0.2">
      <c r="A11" s="17">
        <v>1</v>
      </c>
      <c r="B11" s="18">
        <v>2</v>
      </c>
      <c r="C11" s="18">
        <v>3</v>
      </c>
      <c r="D11" s="18">
        <v>4</v>
      </c>
      <c r="E11" s="19">
        <v>5</v>
      </c>
      <c r="F11" s="19">
        <v>6</v>
      </c>
      <c r="G11" s="19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  <c r="M11" s="20">
        <v>13</v>
      </c>
      <c r="N11" s="20">
        <v>14</v>
      </c>
      <c r="O11" s="20">
        <v>15</v>
      </c>
      <c r="P11" s="20">
        <v>16</v>
      </c>
      <c r="Q11" s="20">
        <v>17</v>
      </c>
      <c r="R11" s="20">
        <v>18</v>
      </c>
      <c r="S11" s="20">
        <v>19</v>
      </c>
      <c r="T11" s="20">
        <v>20</v>
      </c>
      <c r="U11" s="21">
        <v>21</v>
      </c>
      <c r="V11" s="22">
        <v>22</v>
      </c>
    </row>
    <row r="12" spans="1:22" s="8" customFormat="1" ht="51.75" customHeight="1" x14ac:dyDescent="0.3">
      <c r="A12" s="5"/>
      <c r="B12" s="26" t="s">
        <v>3</v>
      </c>
      <c r="C12" s="27">
        <v>1</v>
      </c>
      <c r="D12" s="27">
        <f>E12+F12+G12</f>
        <v>409</v>
      </c>
      <c r="E12" s="28">
        <f>E16+E20</f>
        <v>69</v>
      </c>
      <c r="F12" s="28">
        <f>F16+F20</f>
        <v>157</v>
      </c>
      <c r="G12" s="28">
        <f>G16+G20</f>
        <v>183</v>
      </c>
      <c r="H12" s="34">
        <f>I12+J12+K12</f>
        <v>819</v>
      </c>
      <c r="I12" s="28">
        <f>I16+I20</f>
        <v>267</v>
      </c>
      <c r="J12" s="28">
        <f>J16+J20</f>
        <v>264</v>
      </c>
      <c r="K12" s="28">
        <f>K16+K20</f>
        <v>288</v>
      </c>
      <c r="L12" s="34">
        <f>M12+N12+O12</f>
        <v>485</v>
      </c>
      <c r="M12" s="28">
        <f>M16+M20</f>
        <v>142</v>
      </c>
      <c r="N12" s="28">
        <f>N16+N20</f>
        <v>163</v>
      </c>
      <c r="O12" s="28">
        <f>O16+O20</f>
        <v>180</v>
      </c>
      <c r="P12" s="34">
        <f>Q12+R12+S12</f>
        <v>387</v>
      </c>
      <c r="Q12" s="28">
        <f>Q16+Q20</f>
        <v>155</v>
      </c>
      <c r="R12" s="28">
        <f>R16+R20</f>
        <v>153</v>
      </c>
      <c r="S12" s="28">
        <f>S16+S20</f>
        <v>79</v>
      </c>
      <c r="T12" s="40">
        <f>D12+H12+L12+P12</f>
        <v>2100</v>
      </c>
      <c r="U12" s="12"/>
      <c r="V12" s="12"/>
    </row>
    <row r="13" spans="1:22" s="8" customFormat="1" ht="18.75" x14ac:dyDescent="0.3">
      <c r="A13" s="6"/>
      <c r="B13" s="29" t="s">
        <v>4</v>
      </c>
      <c r="C13" s="30"/>
      <c r="D13" s="30"/>
      <c r="E13" s="31"/>
      <c r="F13" s="31"/>
      <c r="G13" s="31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6"/>
      <c r="V13" s="6"/>
    </row>
    <row r="14" spans="1:22" s="8" customFormat="1" ht="18.75" x14ac:dyDescent="0.3">
      <c r="A14" s="6"/>
      <c r="B14" s="32" t="s">
        <v>5</v>
      </c>
      <c r="C14" s="30">
        <v>2</v>
      </c>
      <c r="D14" s="30">
        <f>E14+F14+G14</f>
        <v>195</v>
      </c>
      <c r="E14" s="31">
        <f t="shared" ref="E14:G15" si="0">E18+E22</f>
        <v>29</v>
      </c>
      <c r="F14" s="31">
        <f t="shared" si="0"/>
        <v>79</v>
      </c>
      <c r="G14" s="31">
        <f t="shared" si="0"/>
        <v>87</v>
      </c>
      <c r="H14" s="34">
        <f>I14+J14+K14</f>
        <v>380</v>
      </c>
      <c r="I14" s="31">
        <f t="shared" ref="I14:K15" si="1">I18+I22</f>
        <v>125</v>
      </c>
      <c r="J14" s="31">
        <f t="shared" si="1"/>
        <v>125</v>
      </c>
      <c r="K14" s="31">
        <f t="shared" si="1"/>
        <v>130</v>
      </c>
      <c r="L14" s="34">
        <f>M14+N14+O14</f>
        <v>234</v>
      </c>
      <c r="M14" s="31">
        <f t="shared" ref="M14:O15" si="2">M18+M22</f>
        <v>73</v>
      </c>
      <c r="N14" s="31">
        <f t="shared" si="2"/>
        <v>77</v>
      </c>
      <c r="O14" s="31">
        <f t="shared" si="2"/>
        <v>84</v>
      </c>
      <c r="P14" s="34">
        <f>Q14+R14+S14</f>
        <v>187</v>
      </c>
      <c r="Q14" s="31">
        <f t="shared" ref="Q14:S15" si="3">Q18+Q22</f>
        <v>76</v>
      </c>
      <c r="R14" s="31">
        <f t="shared" si="3"/>
        <v>72</v>
      </c>
      <c r="S14" s="31">
        <f t="shared" si="3"/>
        <v>39</v>
      </c>
      <c r="T14" s="40">
        <f>D14+H14+L14+P14</f>
        <v>996</v>
      </c>
      <c r="U14" s="6"/>
      <c r="V14" s="6"/>
    </row>
    <row r="15" spans="1:22" s="8" customFormat="1" ht="18.75" x14ac:dyDescent="0.3">
      <c r="A15" s="6"/>
      <c r="B15" s="32" t="s">
        <v>6</v>
      </c>
      <c r="C15" s="30">
        <v>3</v>
      </c>
      <c r="D15" s="30">
        <f>E15+F15+G15</f>
        <v>214</v>
      </c>
      <c r="E15" s="31">
        <f t="shared" si="0"/>
        <v>40</v>
      </c>
      <c r="F15" s="31">
        <f t="shared" si="0"/>
        <v>78</v>
      </c>
      <c r="G15" s="31">
        <f t="shared" si="0"/>
        <v>96</v>
      </c>
      <c r="H15" s="34">
        <f>I15+J15+K15</f>
        <v>439</v>
      </c>
      <c r="I15" s="31">
        <f t="shared" si="1"/>
        <v>142</v>
      </c>
      <c r="J15" s="31">
        <f t="shared" si="1"/>
        <v>139</v>
      </c>
      <c r="K15" s="31">
        <f t="shared" si="1"/>
        <v>158</v>
      </c>
      <c r="L15" s="34">
        <f>M15+N15+O15</f>
        <v>251</v>
      </c>
      <c r="M15" s="31">
        <f t="shared" si="2"/>
        <v>69</v>
      </c>
      <c r="N15" s="31">
        <f t="shared" si="2"/>
        <v>86</v>
      </c>
      <c r="O15" s="31">
        <f t="shared" si="2"/>
        <v>96</v>
      </c>
      <c r="P15" s="34">
        <f>Q15+R15+S15</f>
        <v>200</v>
      </c>
      <c r="Q15" s="31">
        <f t="shared" si="3"/>
        <v>79</v>
      </c>
      <c r="R15" s="31">
        <f t="shared" si="3"/>
        <v>81</v>
      </c>
      <c r="S15" s="31">
        <f t="shared" si="3"/>
        <v>40</v>
      </c>
      <c r="T15" s="40">
        <f>D15+H15+L15+P15</f>
        <v>1104</v>
      </c>
      <c r="U15" s="6"/>
      <c r="V15" s="6"/>
    </row>
    <row r="16" spans="1:22" s="8" customFormat="1" ht="20.25" customHeight="1" x14ac:dyDescent="0.3">
      <c r="A16" s="6"/>
      <c r="B16" s="33" t="s">
        <v>7</v>
      </c>
      <c r="C16" s="30">
        <v>4</v>
      </c>
      <c r="D16" s="30">
        <f>E16+F16+G16</f>
        <v>161</v>
      </c>
      <c r="E16" s="31">
        <f>E18+E19</f>
        <v>30</v>
      </c>
      <c r="F16" s="31">
        <f>F18+F19</f>
        <v>59</v>
      </c>
      <c r="G16" s="31">
        <f>G18+G19</f>
        <v>72</v>
      </c>
      <c r="H16" s="34">
        <f>I16+J16+K16</f>
        <v>414</v>
      </c>
      <c r="I16" s="31">
        <f>I18+I19</f>
        <v>136</v>
      </c>
      <c r="J16" s="31">
        <f>J18+J19</f>
        <v>130</v>
      </c>
      <c r="K16" s="31">
        <f>K18+K19</f>
        <v>148</v>
      </c>
      <c r="L16" s="34">
        <f>M16+N16+O16</f>
        <v>240</v>
      </c>
      <c r="M16" s="31">
        <f>M18+M19</f>
        <v>72</v>
      </c>
      <c r="N16" s="31">
        <f>N18+N19</f>
        <v>77</v>
      </c>
      <c r="O16" s="31">
        <f>O18+O19</f>
        <v>91</v>
      </c>
      <c r="P16" s="34">
        <f>Q16+R16+S16</f>
        <v>160</v>
      </c>
      <c r="Q16" s="31">
        <f>Q18+Q19</f>
        <v>60</v>
      </c>
      <c r="R16" s="31">
        <f>R18+R19</f>
        <v>64</v>
      </c>
      <c r="S16" s="31">
        <f>S18+S19</f>
        <v>36</v>
      </c>
      <c r="T16" s="40">
        <f>D16+H16+L16+P16</f>
        <v>975</v>
      </c>
      <c r="U16" s="6"/>
      <c r="V16" s="6"/>
    </row>
    <row r="17" spans="1:22" s="8" customFormat="1" ht="20.25" customHeight="1" x14ac:dyDescent="0.3">
      <c r="A17" s="6"/>
      <c r="B17" s="29" t="s">
        <v>4</v>
      </c>
      <c r="C17" s="30"/>
      <c r="D17" s="30"/>
      <c r="E17" s="31"/>
      <c r="F17" s="31"/>
      <c r="G17" s="31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6"/>
      <c r="V17" s="6"/>
    </row>
    <row r="18" spans="1:22" s="8" customFormat="1" ht="20.25" customHeight="1" x14ac:dyDescent="0.3">
      <c r="A18" s="6"/>
      <c r="B18" s="32" t="s">
        <v>5</v>
      </c>
      <c r="C18" s="30">
        <v>5</v>
      </c>
      <c r="D18" s="30">
        <f>E18+F18+G18</f>
        <v>78</v>
      </c>
      <c r="E18" s="10">
        <f>'1 раз в 3 года'!E18+'1 раз в 2 года'!E18</f>
        <v>12</v>
      </c>
      <c r="F18" s="10">
        <f>'1 раз в 3 года'!F18+'1 раз в 2 года'!F18</f>
        <v>33</v>
      </c>
      <c r="G18" s="10">
        <f>'1 раз в 3 года'!G18+'1 раз в 2 года'!G18</f>
        <v>33</v>
      </c>
      <c r="H18" s="34">
        <f>I18+J18+K18</f>
        <v>187</v>
      </c>
      <c r="I18" s="13">
        <f>'1 раз в 3 года'!I18+'1 раз в 2 года'!I18</f>
        <v>63</v>
      </c>
      <c r="J18" s="13">
        <f>'1 раз в 3 года'!J18+'1 раз в 2 года'!J18</f>
        <v>61</v>
      </c>
      <c r="K18" s="13">
        <f>'1 раз в 3 года'!K18+'1 раз в 2 года'!K18</f>
        <v>63</v>
      </c>
      <c r="L18" s="34">
        <f>M18+N18+O18</f>
        <v>119</v>
      </c>
      <c r="M18" s="13">
        <f>'1 раз в 3 года'!M18+'1 раз в 2 года'!M18</f>
        <v>36</v>
      </c>
      <c r="N18" s="13">
        <f>'1 раз в 3 года'!N18+'1 раз в 2 года'!N18</f>
        <v>38</v>
      </c>
      <c r="O18" s="13">
        <f>'1 раз в 3 года'!O18+'1 раз в 2 года'!O18</f>
        <v>45</v>
      </c>
      <c r="P18" s="34">
        <f>Q18+R18+S18</f>
        <v>79</v>
      </c>
      <c r="Q18" s="13">
        <f>'1 раз в 3 года'!Q18+'1 раз в 2 года'!Q18</f>
        <v>32</v>
      </c>
      <c r="R18" s="13">
        <f>'1 раз в 3 года'!R18+'1 раз в 2 года'!R18</f>
        <v>29</v>
      </c>
      <c r="S18" s="13">
        <f>'1 раз в 3 года'!S18+'1 раз в 2 года'!S18</f>
        <v>18</v>
      </c>
      <c r="T18" s="40">
        <f>D18+H18+L18+P18</f>
        <v>463</v>
      </c>
      <c r="U18" s="6"/>
      <c r="V18" s="6"/>
    </row>
    <row r="19" spans="1:22" s="8" customFormat="1" ht="20.25" customHeight="1" x14ac:dyDescent="0.3">
      <c r="A19" s="6"/>
      <c r="B19" s="32" t="s">
        <v>6</v>
      </c>
      <c r="C19" s="30">
        <v>6</v>
      </c>
      <c r="D19" s="30">
        <f>E19+F19+G19</f>
        <v>83</v>
      </c>
      <c r="E19" s="10">
        <f>'1 раз в 3 года'!E19+'1 раз в 2 года'!E19</f>
        <v>18</v>
      </c>
      <c r="F19" s="10">
        <f>'1 раз в 3 года'!F19+'1 раз в 2 года'!F19</f>
        <v>26</v>
      </c>
      <c r="G19" s="10">
        <f>'1 раз в 3 года'!G19+'1 раз в 2 года'!G19</f>
        <v>39</v>
      </c>
      <c r="H19" s="34">
        <f>I19+J19+K19</f>
        <v>227</v>
      </c>
      <c r="I19" s="13">
        <f>'1 раз в 3 года'!I19+'1 раз в 2 года'!I19</f>
        <v>73</v>
      </c>
      <c r="J19" s="13">
        <f>'1 раз в 3 года'!J19+'1 раз в 2 года'!J19</f>
        <v>69</v>
      </c>
      <c r="K19" s="13">
        <f>'1 раз в 3 года'!K19+'1 раз в 2 года'!K19</f>
        <v>85</v>
      </c>
      <c r="L19" s="34">
        <f>M19+N19+O19</f>
        <v>121</v>
      </c>
      <c r="M19" s="13">
        <f>'1 раз в 3 года'!M19+'1 раз в 2 года'!M19</f>
        <v>36</v>
      </c>
      <c r="N19" s="13">
        <f>'1 раз в 3 года'!N19+'1 раз в 2 года'!N19</f>
        <v>39</v>
      </c>
      <c r="O19" s="13">
        <f>'1 раз в 3 года'!O19+'1 раз в 2 года'!O19</f>
        <v>46</v>
      </c>
      <c r="P19" s="34">
        <f>Q19+R19+S19</f>
        <v>81</v>
      </c>
      <c r="Q19" s="13">
        <f>'1 раз в 3 года'!Q19+'1 раз в 2 года'!Q19</f>
        <v>28</v>
      </c>
      <c r="R19" s="13">
        <f>'1 раз в 3 года'!R19+'1 раз в 2 года'!R19</f>
        <v>35</v>
      </c>
      <c r="S19" s="13">
        <f>'1 раз в 3 года'!S19+'1 раз в 2 года'!S19</f>
        <v>18</v>
      </c>
      <c r="T19" s="40">
        <f>D19+H19+L19+P19</f>
        <v>512</v>
      </c>
      <c r="U19" s="6"/>
      <c r="V19" s="6"/>
    </row>
    <row r="20" spans="1:22" s="11" customFormat="1" ht="36.75" customHeight="1" x14ac:dyDescent="0.3">
      <c r="A20" s="6"/>
      <c r="B20" s="33" t="s">
        <v>8</v>
      </c>
      <c r="C20" s="30">
        <v>7</v>
      </c>
      <c r="D20" s="30">
        <f>E20+F20+G20</f>
        <v>248</v>
      </c>
      <c r="E20" s="31">
        <f>E22+E23</f>
        <v>39</v>
      </c>
      <c r="F20" s="31">
        <f>F22+F23</f>
        <v>98</v>
      </c>
      <c r="G20" s="31">
        <f>G22+G23</f>
        <v>111</v>
      </c>
      <c r="H20" s="34">
        <f>I20+J20+K20</f>
        <v>405</v>
      </c>
      <c r="I20" s="31">
        <f>I22+I23</f>
        <v>131</v>
      </c>
      <c r="J20" s="31">
        <f>J22+J23</f>
        <v>134</v>
      </c>
      <c r="K20" s="31">
        <f>K22+K23</f>
        <v>140</v>
      </c>
      <c r="L20" s="34">
        <f>M20+N20+O20</f>
        <v>245</v>
      </c>
      <c r="M20" s="31">
        <f>M22+M23</f>
        <v>70</v>
      </c>
      <c r="N20" s="31">
        <f>N22+N23</f>
        <v>86</v>
      </c>
      <c r="O20" s="31">
        <f>O22+O23</f>
        <v>89</v>
      </c>
      <c r="P20" s="34">
        <f>Q20+R20+S20</f>
        <v>227</v>
      </c>
      <c r="Q20" s="31">
        <f>Q22+Q23</f>
        <v>95</v>
      </c>
      <c r="R20" s="31">
        <f>R22+R23</f>
        <v>89</v>
      </c>
      <c r="S20" s="31">
        <f>S22+S23</f>
        <v>43</v>
      </c>
      <c r="T20" s="40">
        <f>D20+H20+L20+P20</f>
        <v>1125</v>
      </c>
      <c r="U20" s="6"/>
      <c r="V20" s="6"/>
    </row>
    <row r="21" spans="1:22" s="11" customFormat="1" ht="20.25" customHeight="1" x14ac:dyDescent="0.3">
      <c r="A21" s="6"/>
      <c r="B21" s="29" t="s">
        <v>9</v>
      </c>
      <c r="C21" s="30"/>
      <c r="D21" s="30"/>
      <c r="E21" s="31"/>
      <c r="F21" s="31"/>
      <c r="G21" s="31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6"/>
      <c r="V21" s="6"/>
    </row>
    <row r="22" spans="1:22" s="11" customFormat="1" ht="20.25" customHeight="1" x14ac:dyDescent="0.3">
      <c r="A22" s="6"/>
      <c r="B22" s="32" t="s">
        <v>5</v>
      </c>
      <c r="C22" s="30">
        <v>8</v>
      </c>
      <c r="D22" s="30">
        <f>E22+F22+G22</f>
        <v>117</v>
      </c>
      <c r="E22" s="10">
        <f>'1 раз в 3 года'!E22+'1 раз в 2 года'!E22</f>
        <v>17</v>
      </c>
      <c r="F22" s="10">
        <f>'1 раз в 3 года'!F22+'1 раз в 2 года'!F22</f>
        <v>46</v>
      </c>
      <c r="G22" s="10">
        <f>'1 раз в 3 года'!G22+'1 раз в 2 года'!G22</f>
        <v>54</v>
      </c>
      <c r="H22" s="34">
        <f>I22+J22+K22</f>
        <v>193</v>
      </c>
      <c r="I22" s="13">
        <f>'1 раз в 3 года'!I22+'1 раз в 2 года'!I22</f>
        <v>62</v>
      </c>
      <c r="J22" s="13">
        <f>'1 раз в 3 года'!J22+'1 раз в 2 года'!J22</f>
        <v>64</v>
      </c>
      <c r="K22" s="13">
        <f>'1 раз в 3 года'!K22+'1 раз в 2 года'!K22</f>
        <v>67</v>
      </c>
      <c r="L22" s="34">
        <f>M22+N22+O22</f>
        <v>115</v>
      </c>
      <c r="M22" s="13">
        <f>'1 раз в 3 года'!M22+'1 раз в 2 года'!M22</f>
        <v>37</v>
      </c>
      <c r="N22" s="13">
        <f>'1 раз в 3 года'!N22+'1 раз в 2 года'!N22</f>
        <v>39</v>
      </c>
      <c r="O22" s="13">
        <f>'1 раз в 3 года'!O22+'1 раз в 2 года'!O22</f>
        <v>39</v>
      </c>
      <c r="P22" s="34">
        <f>Q22+R22+S22</f>
        <v>108</v>
      </c>
      <c r="Q22" s="13">
        <f>'1 раз в 3 года'!Q22+'1 раз в 2 года'!Q22</f>
        <v>44</v>
      </c>
      <c r="R22" s="13">
        <f>'1 раз в 3 года'!R22+'1 раз в 2 года'!R22</f>
        <v>43</v>
      </c>
      <c r="S22" s="13">
        <f>'1 раз в 3 года'!S22+'1 раз в 2 года'!S22</f>
        <v>21</v>
      </c>
      <c r="T22" s="40">
        <f>D22+H22+L22+P22</f>
        <v>533</v>
      </c>
      <c r="U22" s="6"/>
      <c r="V22" s="6"/>
    </row>
    <row r="23" spans="1:22" s="11" customFormat="1" ht="20.25" customHeight="1" x14ac:dyDescent="0.3">
      <c r="A23" s="6"/>
      <c r="B23" s="32" t="s">
        <v>6</v>
      </c>
      <c r="C23" s="30">
        <v>9</v>
      </c>
      <c r="D23" s="30">
        <f>E23+F23+G23</f>
        <v>131</v>
      </c>
      <c r="E23" s="10">
        <f>'1 раз в 3 года'!E23+'1 раз в 2 года'!E23</f>
        <v>22</v>
      </c>
      <c r="F23" s="10">
        <f>'1 раз в 3 года'!F23+'1 раз в 2 года'!F23</f>
        <v>52</v>
      </c>
      <c r="G23" s="10">
        <f>'1 раз в 3 года'!G23+'1 раз в 2 года'!G23</f>
        <v>57</v>
      </c>
      <c r="H23" s="34">
        <f>I23+J23+K23</f>
        <v>212</v>
      </c>
      <c r="I23" s="13">
        <f>'1 раз в 3 года'!I23+'1 раз в 2 года'!I23</f>
        <v>69</v>
      </c>
      <c r="J23" s="13">
        <f>'1 раз в 3 года'!J23+'1 раз в 2 года'!J23</f>
        <v>70</v>
      </c>
      <c r="K23" s="13">
        <f>'1 раз в 3 года'!K23+'1 раз в 2 года'!K23</f>
        <v>73</v>
      </c>
      <c r="L23" s="34">
        <f>M23+N23+O23</f>
        <v>130</v>
      </c>
      <c r="M23" s="13">
        <f>'1 раз в 3 года'!M23+'1 раз в 2 года'!M23</f>
        <v>33</v>
      </c>
      <c r="N23" s="13">
        <f>'1 раз в 3 года'!N23+'1 раз в 2 года'!N23</f>
        <v>47</v>
      </c>
      <c r="O23" s="13">
        <f>'1 раз в 3 года'!O23+'1 раз в 2 года'!O23</f>
        <v>50</v>
      </c>
      <c r="P23" s="34">
        <f>Q23+R23+S23</f>
        <v>119</v>
      </c>
      <c r="Q23" s="13">
        <f>'1 раз в 3 года'!Q23+'1 раз в 2 года'!Q23</f>
        <v>51</v>
      </c>
      <c r="R23" s="13">
        <f>'1 раз в 3 года'!R23+'1 раз в 2 года'!R23</f>
        <v>46</v>
      </c>
      <c r="S23" s="13">
        <f>'1 раз в 3 года'!S23+'1 раз в 2 года'!S23</f>
        <v>22</v>
      </c>
      <c r="T23" s="40">
        <f>D23+H23+L23+P23</f>
        <v>592</v>
      </c>
      <c r="U23" s="6"/>
      <c r="V23" s="6"/>
    </row>
    <row r="24" spans="1:22" s="14" customFormat="1" ht="114" customHeight="1" x14ac:dyDescent="0.2">
      <c r="A24" s="6"/>
      <c r="B24" s="29" t="s">
        <v>10</v>
      </c>
      <c r="C24" s="30">
        <v>10</v>
      </c>
      <c r="D24" s="30">
        <f>E24+F24+G24</f>
        <v>0</v>
      </c>
      <c r="E24" s="31">
        <f>E25+E26</f>
        <v>0</v>
      </c>
      <c r="F24" s="31">
        <f>F25+F26</f>
        <v>0</v>
      </c>
      <c r="G24" s="31">
        <f>G25+G26</f>
        <v>0</v>
      </c>
      <c r="H24" s="34">
        <f>I24+J24+K24</f>
        <v>0</v>
      </c>
      <c r="I24" s="31">
        <f>I25+I26</f>
        <v>0</v>
      </c>
      <c r="J24" s="31">
        <f>J25+J26</f>
        <v>0</v>
      </c>
      <c r="K24" s="31">
        <f>K25+K26</f>
        <v>0</v>
      </c>
      <c r="L24" s="34">
        <f>M24+N24+O24</f>
        <v>0</v>
      </c>
      <c r="M24" s="31">
        <f>M25+M26</f>
        <v>0</v>
      </c>
      <c r="N24" s="31">
        <f>N25+N26</f>
        <v>0</v>
      </c>
      <c r="O24" s="31">
        <f>O25+O26</f>
        <v>0</v>
      </c>
      <c r="P24" s="34">
        <f>Q24+R24+S24</f>
        <v>0</v>
      </c>
      <c r="Q24" s="31">
        <f>Q25+Q26</f>
        <v>0</v>
      </c>
      <c r="R24" s="31">
        <f>R25+R26</f>
        <v>0</v>
      </c>
      <c r="S24" s="31">
        <f>S25+S26</f>
        <v>0</v>
      </c>
      <c r="T24" s="40">
        <f>D24+H24+L24+P24</f>
        <v>0</v>
      </c>
      <c r="U24" s="6"/>
      <c r="V24" s="6"/>
    </row>
    <row r="25" spans="1:22" s="14" customFormat="1" ht="20.25" customHeight="1" x14ac:dyDescent="0.2">
      <c r="A25" s="6"/>
      <c r="B25" s="36" t="s">
        <v>11</v>
      </c>
      <c r="C25" s="37">
        <v>11</v>
      </c>
      <c r="D25" s="30">
        <f>E25+F25+G25</f>
        <v>0</v>
      </c>
      <c r="E25" s="16">
        <f>'1 раз в 3 года'!E25+'1 раз в 2 года'!E25</f>
        <v>0</v>
      </c>
      <c r="F25" s="16">
        <f>'1 раз в 3 года'!F25+'1 раз в 2 года'!F25</f>
        <v>0</v>
      </c>
      <c r="G25" s="16">
        <f>'1 раз в 3 года'!G25+'1 раз в 2 года'!G25</f>
        <v>0</v>
      </c>
      <c r="H25" s="34">
        <f>I25+J25+K25</f>
        <v>0</v>
      </c>
      <c r="I25" s="5">
        <f>'1 раз в 3 года'!I25+'1 раз в 2 года'!I25</f>
        <v>0</v>
      </c>
      <c r="J25" s="5">
        <f>'1 раз в 3 года'!J25+'1 раз в 2 года'!J25</f>
        <v>0</v>
      </c>
      <c r="K25" s="5">
        <f>'1 раз в 3 года'!K25+'1 раз в 2 года'!K25</f>
        <v>0</v>
      </c>
      <c r="L25" s="34">
        <f>M25+N25+O25</f>
        <v>0</v>
      </c>
      <c r="M25" s="5">
        <f>'1 раз в 3 года'!M25+'1 раз в 2 года'!M25</f>
        <v>0</v>
      </c>
      <c r="N25" s="5">
        <f>'1 раз в 3 года'!N25+'1 раз в 2 года'!N25</f>
        <v>0</v>
      </c>
      <c r="O25" s="5">
        <f>'1 раз в 3 года'!O25+'1 раз в 2 года'!O25</f>
        <v>0</v>
      </c>
      <c r="P25" s="34">
        <f>Q25+R25+S25</f>
        <v>0</v>
      </c>
      <c r="Q25" s="5">
        <f>'1 раз в 3 года'!Q25+'1 раз в 2 года'!Q25</f>
        <v>0</v>
      </c>
      <c r="R25" s="5">
        <f>'1 раз в 3 года'!R25+'1 раз в 2 года'!R25</f>
        <v>0</v>
      </c>
      <c r="S25" s="5">
        <f>'1 раз в 3 года'!S25+'1 раз в 2 года'!S25</f>
        <v>0</v>
      </c>
      <c r="T25" s="40">
        <f>D25+H25+L25+P25</f>
        <v>0</v>
      </c>
      <c r="U25" s="6"/>
      <c r="V25" s="6"/>
    </row>
    <row r="26" spans="1:22" s="14" customFormat="1" ht="20.25" customHeight="1" x14ac:dyDescent="0.2">
      <c r="A26" s="15"/>
      <c r="B26" s="38" t="s">
        <v>12</v>
      </c>
      <c r="C26" s="30">
        <v>12</v>
      </c>
      <c r="D26" s="39">
        <f>E26+F26+G26</f>
        <v>0</v>
      </c>
      <c r="E26" s="16">
        <f>'1 раз в 3 года'!E26+'1 раз в 2 года'!E26</f>
        <v>0</v>
      </c>
      <c r="F26" s="16">
        <f>'1 раз в 3 года'!F26+'1 раз в 2 года'!F26</f>
        <v>0</v>
      </c>
      <c r="G26" s="16">
        <f>'1 раз в 3 года'!G26+'1 раз в 2 года'!G26</f>
        <v>0</v>
      </c>
      <c r="H26" s="35">
        <f>I26+J26+K26</f>
        <v>0</v>
      </c>
      <c r="I26" s="5">
        <f>'1 раз в 3 года'!I26+'1 раз в 2 года'!I26</f>
        <v>0</v>
      </c>
      <c r="J26" s="5">
        <f>'1 раз в 3 года'!J26+'1 раз в 2 года'!J26</f>
        <v>0</v>
      </c>
      <c r="K26" s="5">
        <f>'1 раз в 3 года'!K26+'1 раз в 2 года'!K26</f>
        <v>0</v>
      </c>
      <c r="L26" s="35">
        <f>M26+N26+O26</f>
        <v>0</v>
      </c>
      <c r="M26" s="5">
        <f>'1 раз в 3 года'!M26+'1 раз в 2 года'!M26</f>
        <v>0</v>
      </c>
      <c r="N26" s="5">
        <f>'1 раз в 3 года'!N26+'1 раз в 2 года'!N26</f>
        <v>0</v>
      </c>
      <c r="O26" s="5">
        <f>'1 раз в 3 года'!O26+'1 раз в 2 года'!O26</f>
        <v>0</v>
      </c>
      <c r="P26" s="35">
        <f>Q26+R26+S26</f>
        <v>0</v>
      </c>
      <c r="Q26" s="5">
        <f>'1 раз в 3 года'!Q26+'1 раз в 2 года'!Q26</f>
        <v>0</v>
      </c>
      <c r="R26" s="5">
        <f>'1 раз в 3 года'!R26+'1 раз в 2 года'!R26</f>
        <v>0</v>
      </c>
      <c r="S26" s="5">
        <f>'1 раз в 3 года'!S26+'1 раз в 2 года'!S26</f>
        <v>0</v>
      </c>
      <c r="T26" s="41">
        <f>D26+H26+L26+P26</f>
        <v>0</v>
      </c>
      <c r="U26" s="7"/>
      <c r="V26" s="7"/>
    </row>
    <row r="28" spans="1:22" ht="25.5" x14ac:dyDescent="0.35">
      <c r="A28" s="23" t="s">
        <v>35</v>
      </c>
      <c r="B28" s="65" t="s">
        <v>34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</row>
    <row r="29" spans="1:22" ht="25.5" x14ac:dyDescent="0.25">
      <c r="A29" s="42"/>
      <c r="B29" s="65" t="s">
        <v>36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</row>
  </sheetData>
  <sheetProtection password="CC61" sheet="1" objects="1" scenarios="1"/>
  <mergeCells count="35">
    <mergeCell ref="R2:V2"/>
    <mergeCell ref="M8:O8"/>
    <mergeCell ref="O9:O10"/>
    <mergeCell ref="B7:B10"/>
    <mergeCell ref="C7:C10"/>
    <mergeCell ref="G9:G10"/>
    <mergeCell ref="K9:K10"/>
    <mergeCell ref="D7:G7"/>
    <mergeCell ref="H7:K7"/>
    <mergeCell ref="L7:O7"/>
    <mergeCell ref="D8:D10"/>
    <mergeCell ref="H8:H10"/>
    <mergeCell ref="L8:L10"/>
    <mergeCell ref="A5:V5"/>
    <mergeCell ref="Q9:Q10"/>
    <mergeCell ref="R9:R10"/>
    <mergeCell ref="B29:V29"/>
    <mergeCell ref="B28:V28"/>
    <mergeCell ref="P7:S7"/>
    <mergeCell ref="P8:P10"/>
    <mergeCell ref="S9:S10"/>
    <mergeCell ref="A6:V6"/>
    <mergeCell ref="E9:E10"/>
    <mergeCell ref="F9:F10"/>
    <mergeCell ref="J9:J10"/>
    <mergeCell ref="I9:I10"/>
    <mergeCell ref="M9:M10"/>
    <mergeCell ref="N9:N10"/>
    <mergeCell ref="A7:A10"/>
    <mergeCell ref="E8:G8"/>
    <mergeCell ref="U7:U10"/>
    <mergeCell ref="V7:V10"/>
    <mergeCell ref="I8:K8"/>
    <mergeCell ref="Q8:S8"/>
    <mergeCell ref="T7:T10"/>
  </mergeCells>
  <printOptions horizontalCentered="1"/>
  <pageMargins left="0.27559055118110237" right="0.27559055118110237" top="7.874015748031496E-2" bottom="7.874015748031496E-2" header="0.51181102362204722" footer="0.51181102362204722"/>
  <pageSetup paperSize="9" scale="4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29"/>
  <sheetViews>
    <sheetView topLeftCell="A4" zoomScale="70" zoomScaleNormal="70" workbookViewId="0">
      <selection activeCell="E22" sqref="E22:G23"/>
    </sheetView>
  </sheetViews>
  <sheetFormatPr defaultRowHeight="15.75" x14ac:dyDescent="0.25"/>
  <cols>
    <col min="1" max="1" width="33.85546875" style="1" customWidth="1"/>
    <col min="2" max="2" width="28.42578125" style="2" customWidth="1"/>
    <col min="3" max="3" width="6.85546875" style="2" customWidth="1"/>
    <col min="4" max="4" width="19.5703125" style="2" customWidth="1"/>
    <col min="5" max="5" width="8.7109375" style="2" customWidth="1"/>
    <col min="6" max="6" width="10.5703125" style="2" customWidth="1"/>
    <col min="7" max="7" width="12.140625" style="2" customWidth="1"/>
    <col min="8" max="8" width="19.42578125" style="1" customWidth="1"/>
    <col min="9" max="9" width="8.7109375" style="1" customWidth="1"/>
    <col min="10" max="10" width="7.140625" style="1" customWidth="1"/>
    <col min="11" max="11" width="7.42578125" style="1" customWidth="1"/>
    <col min="12" max="12" width="19.28515625" style="1" customWidth="1"/>
    <col min="13" max="13" width="8.140625" style="1" customWidth="1"/>
    <col min="14" max="14" width="9.28515625" style="1" customWidth="1"/>
    <col min="15" max="15" width="11.42578125" style="1" customWidth="1"/>
    <col min="16" max="16" width="19.5703125" style="1" customWidth="1"/>
    <col min="17" max="17" width="11.28515625" style="1" customWidth="1"/>
    <col min="18" max="18" width="10.28515625" style="1" customWidth="1"/>
    <col min="19" max="20" width="11" style="1" customWidth="1"/>
    <col min="21" max="21" width="16.5703125" style="1" customWidth="1"/>
    <col min="22" max="22" width="15.85546875" style="1" customWidth="1"/>
  </cols>
  <sheetData>
    <row r="1" spans="1:22" x14ac:dyDescent="0.25">
      <c r="D1" s="3"/>
      <c r="E1" s="3"/>
      <c r="F1" s="3"/>
      <c r="G1" s="3"/>
    </row>
    <row r="2" spans="1:22" x14ac:dyDescent="0.25">
      <c r="D2" s="3"/>
      <c r="E2" s="3"/>
      <c r="F2" s="3"/>
      <c r="G2" s="3"/>
      <c r="R2" s="68" t="s">
        <v>37</v>
      </c>
      <c r="S2" s="69"/>
      <c r="T2" s="69"/>
      <c r="U2" s="69"/>
      <c r="V2" s="69"/>
    </row>
    <row r="3" spans="1:22" x14ac:dyDescent="0.25">
      <c r="D3" s="3"/>
      <c r="E3" s="3"/>
      <c r="F3" s="3"/>
      <c r="G3" s="3"/>
    </row>
    <row r="4" spans="1:22" x14ac:dyDescent="0.25">
      <c r="D4" s="3"/>
      <c r="E4" s="3"/>
      <c r="F4" s="3"/>
      <c r="G4" s="3"/>
    </row>
    <row r="5" spans="1:22" ht="25.5" x14ac:dyDescent="0.35">
      <c r="A5" s="73" t="s">
        <v>40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ht="26.25" thickBot="1" x14ac:dyDescent="0.25">
      <c r="A6" s="47" t="s">
        <v>39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ht="39" customHeight="1" x14ac:dyDescent="0.2">
      <c r="A7" s="50" t="s">
        <v>33</v>
      </c>
      <c r="B7" s="62" t="s">
        <v>1</v>
      </c>
      <c r="C7" s="62" t="s">
        <v>2</v>
      </c>
      <c r="D7" s="67" t="s">
        <v>0</v>
      </c>
      <c r="E7" s="67"/>
      <c r="F7" s="67"/>
      <c r="G7" s="67"/>
      <c r="H7" s="67" t="s">
        <v>13</v>
      </c>
      <c r="I7" s="67"/>
      <c r="J7" s="67"/>
      <c r="K7" s="67"/>
      <c r="L7" s="67" t="s">
        <v>14</v>
      </c>
      <c r="M7" s="67"/>
      <c r="N7" s="67"/>
      <c r="O7" s="67"/>
      <c r="P7" s="67" t="s">
        <v>15</v>
      </c>
      <c r="Q7" s="67"/>
      <c r="R7" s="67"/>
      <c r="S7" s="67"/>
      <c r="T7" s="62" t="s">
        <v>32</v>
      </c>
      <c r="U7" s="56" t="s">
        <v>21</v>
      </c>
      <c r="V7" s="59" t="s">
        <v>22</v>
      </c>
    </row>
    <row r="8" spans="1:22" ht="51" customHeight="1" x14ac:dyDescent="0.2">
      <c r="A8" s="51"/>
      <c r="B8" s="63"/>
      <c r="C8" s="63"/>
      <c r="D8" s="48" t="s">
        <v>16</v>
      </c>
      <c r="E8" s="53" t="s">
        <v>20</v>
      </c>
      <c r="F8" s="54"/>
      <c r="G8" s="55"/>
      <c r="H8" s="48" t="s">
        <v>16</v>
      </c>
      <c r="I8" s="53" t="s">
        <v>20</v>
      </c>
      <c r="J8" s="54"/>
      <c r="K8" s="55"/>
      <c r="L8" s="72" t="s">
        <v>16</v>
      </c>
      <c r="M8" s="53" t="s">
        <v>20</v>
      </c>
      <c r="N8" s="54"/>
      <c r="O8" s="55"/>
      <c r="P8" s="48" t="s">
        <v>16</v>
      </c>
      <c r="Q8" s="53" t="s">
        <v>20</v>
      </c>
      <c r="R8" s="54"/>
      <c r="S8" s="55"/>
      <c r="T8" s="63"/>
      <c r="U8" s="57"/>
      <c r="V8" s="60"/>
    </row>
    <row r="9" spans="1:22" ht="57.75" customHeight="1" x14ac:dyDescent="0.2">
      <c r="A9" s="51"/>
      <c r="B9" s="63"/>
      <c r="C9" s="63"/>
      <c r="D9" s="53"/>
      <c r="E9" s="48" t="s">
        <v>17</v>
      </c>
      <c r="F9" s="48" t="s">
        <v>18</v>
      </c>
      <c r="G9" s="48" t="s">
        <v>19</v>
      </c>
      <c r="H9" s="55"/>
      <c r="I9" s="48" t="s">
        <v>23</v>
      </c>
      <c r="J9" s="48" t="s">
        <v>24</v>
      </c>
      <c r="K9" s="48" t="s">
        <v>25</v>
      </c>
      <c r="L9" s="63"/>
      <c r="M9" s="48" t="s">
        <v>26</v>
      </c>
      <c r="N9" s="48" t="s">
        <v>27</v>
      </c>
      <c r="O9" s="48" t="s">
        <v>28</v>
      </c>
      <c r="P9" s="48"/>
      <c r="Q9" s="48" t="s">
        <v>29</v>
      </c>
      <c r="R9" s="48" t="s">
        <v>30</v>
      </c>
      <c r="S9" s="48" t="s">
        <v>31</v>
      </c>
      <c r="T9" s="63"/>
      <c r="U9" s="57"/>
      <c r="V9" s="60"/>
    </row>
    <row r="10" spans="1:22" ht="75.75" customHeight="1" thickBot="1" x14ac:dyDescent="0.25">
      <c r="A10" s="52"/>
      <c r="B10" s="64"/>
      <c r="C10" s="64"/>
      <c r="D10" s="70"/>
      <c r="E10" s="49"/>
      <c r="F10" s="49"/>
      <c r="G10" s="49"/>
      <c r="H10" s="71"/>
      <c r="I10" s="49"/>
      <c r="J10" s="49"/>
      <c r="K10" s="49"/>
      <c r="L10" s="64"/>
      <c r="M10" s="49"/>
      <c r="N10" s="49"/>
      <c r="O10" s="49"/>
      <c r="P10" s="49"/>
      <c r="Q10" s="49"/>
      <c r="R10" s="49"/>
      <c r="S10" s="49"/>
      <c r="T10" s="64"/>
      <c r="U10" s="58"/>
      <c r="V10" s="61"/>
    </row>
    <row r="11" spans="1:22" ht="21.75" customHeight="1" x14ac:dyDescent="0.2">
      <c r="A11" s="17">
        <v>1</v>
      </c>
      <c r="B11" s="18">
        <v>2</v>
      </c>
      <c r="C11" s="18">
        <v>3</v>
      </c>
      <c r="D11" s="18">
        <v>4</v>
      </c>
      <c r="E11" s="19">
        <v>5</v>
      </c>
      <c r="F11" s="19">
        <v>6</v>
      </c>
      <c r="G11" s="19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  <c r="M11" s="20">
        <v>13</v>
      </c>
      <c r="N11" s="20">
        <v>14</v>
      </c>
      <c r="O11" s="20">
        <v>15</v>
      </c>
      <c r="P11" s="20">
        <v>16</v>
      </c>
      <c r="Q11" s="20">
        <v>17</v>
      </c>
      <c r="R11" s="20">
        <v>18</v>
      </c>
      <c r="S11" s="20">
        <v>19</v>
      </c>
      <c r="T11" s="20">
        <v>20</v>
      </c>
      <c r="U11" s="21">
        <v>21</v>
      </c>
      <c r="V11" s="22">
        <v>22</v>
      </c>
    </row>
    <row r="12" spans="1:22" ht="50.25" x14ac:dyDescent="0.2">
      <c r="A12" s="5"/>
      <c r="B12" s="26" t="s">
        <v>3</v>
      </c>
      <c r="C12" s="27">
        <v>1</v>
      </c>
      <c r="D12" s="27">
        <f>E12+F12+G12</f>
        <v>335</v>
      </c>
      <c r="E12" s="28">
        <f>E16+E20</f>
        <v>60</v>
      </c>
      <c r="F12" s="28">
        <f>F16+F20</f>
        <v>138</v>
      </c>
      <c r="G12" s="28">
        <f>G16+G20</f>
        <v>137</v>
      </c>
      <c r="H12" s="34">
        <f>I12+J12+K12</f>
        <v>672</v>
      </c>
      <c r="I12" s="28">
        <f>I16+I20</f>
        <v>225</v>
      </c>
      <c r="J12" s="28">
        <f>J16+J20</f>
        <v>221</v>
      </c>
      <c r="K12" s="28">
        <f>K16+K20</f>
        <v>226</v>
      </c>
      <c r="L12" s="34">
        <f>M12+N12+O12</f>
        <v>424</v>
      </c>
      <c r="M12" s="28">
        <f>M16+M20</f>
        <v>124</v>
      </c>
      <c r="N12" s="28">
        <f>N16+N20</f>
        <v>146</v>
      </c>
      <c r="O12" s="28">
        <f>O16+O20</f>
        <v>154</v>
      </c>
      <c r="P12" s="34">
        <f>Q12+R12+S12</f>
        <v>319</v>
      </c>
      <c r="Q12" s="28">
        <f>Q16+Q20</f>
        <v>140</v>
      </c>
      <c r="R12" s="28">
        <f>R16+R20</f>
        <v>130</v>
      </c>
      <c r="S12" s="28">
        <f>S16+S20</f>
        <v>49</v>
      </c>
      <c r="T12" s="40">
        <f>D12+H12+L12+P12</f>
        <v>1750</v>
      </c>
      <c r="U12" s="12"/>
      <c r="V12" s="12"/>
    </row>
    <row r="13" spans="1:22" ht="18.75" x14ac:dyDescent="0.2">
      <c r="A13" s="6"/>
      <c r="B13" s="29" t="s">
        <v>4</v>
      </c>
      <c r="C13" s="45"/>
      <c r="D13" s="45"/>
      <c r="E13" s="43"/>
      <c r="F13" s="43"/>
      <c r="G13" s="43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6"/>
      <c r="V13" s="6"/>
    </row>
    <row r="14" spans="1:22" ht="18.75" x14ac:dyDescent="0.2">
      <c r="A14" s="6"/>
      <c r="B14" s="32" t="s">
        <v>5</v>
      </c>
      <c r="C14" s="45">
        <v>2</v>
      </c>
      <c r="D14" s="45">
        <f>E14+F14+G14</f>
        <v>160</v>
      </c>
      <c r="E14" s="43">
        <f t="shared" ref="E14:G15" si="0">E18+E22</f>
        <v>25</v>
      </c>
      <c r="F14" s="43">
        <f t="shared" si="0"/>
        <v>70</v>
      </c>
      <c r="G14" s="43">
        <f t="shared" si="0"/>
        <v>65</v>
      </c>
      <c r="H14" s="34">
        <f>I14+J14+K14</f>
        <v>316</v>
      </c>
      <c r="I14" s="43">
        <f t="shared" ref="I14:K15" si="1">I18+I22</f>
        <v>105</v>
      </c>
      <c r="J14" s="43">
        <f t="shared" si="1"/>
        <v>105</v>
      </c>
      <c r="K14" s="43">
        <f t="shared" si="1"/>
        <v>106</v>
      </c>
      <c r="L14" s="34">
        <f>M14+N14+O14</f>
        <v>205</v>
      </c>
      <c r="M14" s="43">
        <f t="shared" ref="M14:O15" si="2">M18+M22</f>
        <v>64</v>
      </c>
      <c r="N14" s="43">
        <f t="shared" si="2"/>
        <v>69</v>
      </c>
      <c r="O14" s="43">
        <f t="shared" si="2"/>
        <v>72</v>
      </c>
      <c r="P14" s="34">
        <f>Q14+R14+S14</f>
        <v>155</v>
      </c>
      <c r="Q14" s="43">
        <f t="shared" ref="Q14:S15" si="3">Q18+Q22</f>
        <v>70</v>
      </c>
      <c r="R14" s="43">
        <f t="shared" si="3"/>
        <v>60</v>
      </c>
      <c r="S14" s="43">
        <f t="shared" si="3"/>
        <v>25</v>
      </c>
      <c r="T14" s="40">
        <f>D14+H14+L14+P14</f>
        <v>836</v>
      </c>
      <c r="U14" s="6"/>
      <c r="V14" s="6"/>
    </row>
    <row r="15" spans="1:22" ht="18.75" x14ac:dyDescent="0.2">
      <c r="A15" s="6"/>
      <c r="B15" s="32" t="s">
        <v>6</v>
      </c>
      <c r="C15" s="45">
        <v>3</v>
      </c>
      <c r="D15" s="45">
        <f>E15+F15+G15</f>
        <v>175</v>
      </c>
      <c r="E15" s="43">
        <f t="shared" si="0"/>
        <v>35</v>
      </c>
      <c r="F15" s="43">
        <f t="shared" si="0"/>
        <v>68</v>
      </c>
      <c r="G15" s="43">
        <f t="shared" si="0"/>
        <v>72</v>
      </c>
      <c r="H15" s="34">
        <f>I15+J15+K15</f>
        <v>356</v>
      </c>
      <c r="I15" s="43">
        <f t="shared" si="1"/>
        <v>120</v>
      </c>
      <c r="J15" s="43">
        <f t="shared" si="1"/>
        <v>116</v>
      </c>
      <c r="K15" s="43">
        <f t="shared" si="1"/>
        <v>120</v>
      </c>
      <c r="L15" s="34">
        <f>M15+N15+O15</f>
        <v>219</v>
      </c>
      <c r="M15" s="43">
        <f t="shared" si="2"/>
        <v>60</v>
      </c>
      <c r="N15" s="43">
        <f t="shared" si="2"/>
        <v>77</v>
      </c>
      <c r="O15" s="43">
        <f t="shared" si="2"/>
        <v>82</v>
      </c>
      <c r="P15" s="34">
        <f>Q15+R15+S15</f>
        <v>164</v>
      </c>
      <c r="Q15" s="43">
        <f t="shared" si="3"/>
        <v>70</v>
      </c>
      <c r="R15" s="43">
        <f t="shared" si="3"/>
        <v>70</v>
      </c>
      <c r="S15" s="43">
        <f t="shared" si="3"/>
        <v>24</v>
      </c>
      <c r="T15" s="40">
        <f>D15+H15+L15+P15</f>
        <v>914</v>
      </c>
      <c r="U15" s="6"/>
      <c r="V15" s="6"/>
    </row>
    <row r="16" spans="1:22" ht="18.75" x14ac:dyDescent="0.2">
      <c r="A16" s="6"/>
      <c r="B16" s="33" t="s">
        <v>7</v>
      </c>
      <c r="C16" s="45">
        <v>4</v>
      </c>
      <c r="D16" s="45">
        <f>E16+F16+G16</f>
        <v>133</v>
      </c>
      <c r="E16" s="43">
        <f>E18+E19</f>
        <v>25</v>
      </c>
      <c r="F16" s="43">
        <f>F18+F19</f>
        <v>53</v>
      </c>
      <c r="G16" s="43">
        <f>G18+G19</f>
        <v>55</v>
      </c>
      <c r="H16" s="34">
        <f>I16+J16+K16</f>
        <v>356</v>
      </c>
      <c r="I16" s="43">
        <f>I18+I19</f>
        <v>120</v>
      </c>
      <c r="J16" s="43">
        <f>J18+J19</f>
        <v>116</v>
      </c>
      <c r="K16" s="43">
        <f>K18+K19</f>
        <v>120</v>
      </c>
      <c r="L16" s="34">
        <f>M16+N16+O16</f>
        <v>214</v>
      </c>
      <c r="M16" s="43">
        <f>M18+M19</f>
        <v>64</v>
      </c>
      <c r="N16" s="43">
        <f>N18+N19</f>
        <v>70</v>
      </c>
      <c r="O16" s="43">
        <f>O18+O19</f>
        <v>80</v>
      </c>
      <c r="P16" s="34">
        <f>Q16+R16+S16</f>
        <v>132</v>
      </c>
      <c r="Q16" s="43">
        <f>Q18+Q19</f>
        <v>55</v>
      </c>
      <c r="R16" s="43">
        <f>R18+R19</f>
        <v>55</v>
      </c>
      <c r="S16" s="43">
        <f>S18+S19</f>
        <v>22</v>
      </c>
      <c r="T16" s="40">
        <f>D16+H16+L16+P16</f>
        <v>835</v>
      </c>
      <c r="U16" s="6"/>
      <c r="V16" s="6"/>
    </row>
    <row r="17" spans="1:22" ht="18.75" x14ac:dyDescent="0.2">
      <c r="A17" s="6"/>
      <c r="B17" s="29" t="s">
        <v>4</v>
      </c>
      <c r="C17" s="45"/>
      <c r="D17" s="45"/>
      <c r="E17" s="43"/>
      <c r="F17" s="43"/>
      <c r="G17" s="43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6"/>
      <c r="V17" s="6"/>
    </row>
    <row r="18" spans="1:22" ht="18.75" x14ac:dyDescent="0.3">
      <c r="A18" s="6"/>
      <c r="B18" s="32" t="s">
        <v>5</v>
      </c>
      <c r="C18" s="45">
        <v>5</v>
      </c>
      <c r="D18" s="45">
        <f>E18+F18+G18</f>
        <v>65</v>
      </c>
      <c r="E18" s="74">
        <v>10</v>
      </c>
      <c r="F18" s="74">
        <v>30</v>
      </c>
      <c r="G18" s="74">
        <v>25</v>
      </c>
      <c r="H18" s="34">
        <f>I18+J18+K18</f>
        <v>165</v>
      </c>
      <c r="I18" s="75">
        <v>55</v>
      </c>
      <c r="J18" s="75">
        <v>55</v>
      </c>
      <c r="K18" s="75">
        <v>55</v>
      </c>
      <c r="L18" s="34">
        <f>M18+N18+O18</f>
        <v>107</v>
      </c>
      <c r="M18" s="75">
        <v>32</v>
      </c>
      <c r="N18" s="75">
        <v>35</v>
      </c>
      <c r="O18" s="75">
        <v>40</v>
      </c>
      <c r="P18" s="34">
        <f>Q18+R18+S18</f>
        <v>67</v>
      </c>
      <c r="Q18" s="75">
        <v>30</v>
      </c>
      <c r="R18" s="75">
        <v>25</v>
      </c>
      <c r="S18" s="75">
        <v>12</v>
      </c>
      <c r="T18" s="40">
        <f>D18+H18+L18+P18</f>
        <v>404</v>
      </c>
      <c r="U18" s="6"/>
      <c r="V18" s="6"/>
    </row>
    <row r="19" spans="1:22" ht="18.75" x14ac:dyDescent="0.3">
      <c r="A19" s="6"/>
      <c r="B19" s="32" t="s">
        <v>6</v>
      </c>
      <c r="C19" s="45">
        <v>6</v>
      </c>
      <c r="D19" s="45">
        <f>E19+F19+G19</f>
        <v>68</v>
      </c>
      <c r="E19" s="74">
        <v>15</v>
      </c>
      <c r="F19" s="74">
        <v>23</v>
      </c>
      <c r="G19" s="74">
        <v>30</v>
      </c>
      <c r="H19" s="34">
        <f>I19+J19+K19</f>
        <v>191</v>
      </c>
      <c r="I19" s="75">
        <v>65</v>
      </c>
      <c r="J19" s="75">
        <v>61</v>
      </c>
      <c r="K19" s="75">
        <v>65</v>
      </c>
      <c r="L19" s="34">
        <f>M19+N19+O19</f>
        <v>107</v>
      </c>
      <c r="M19" s="75">
        <v>32</v>
      </c>
      <c r="N19" s="75">
        <v>35</v>
      </c>
      <c r="O19" s="75">
        <v>40</v>
      </c>
      <c r="P19" s="34">
        <f>Q19+R19+S19</f>
        <v>65</v>
      </c>
      <c r="Q19" s="75">
        <v>25</v>
      </c>
      <c r="R19" s="75">
        <v>30</v>
      </c>
      <c r="S19" s="75">
        <v>10</v>
      </c>
      <c r="T19" s="40">
        <f>D19+H19+L19+P19</f>
        <v>431</v>
      </c>
      <c r="U19" s="6"/>
      <c r="V19" s="6"/>
    </row>
    <row r="20" spans="1:22" ht="37.5" x14ac:dyDescent="0.2">
      <c r="A20" s="6"/>
      <c r="B20" s="33" t="s">
        <v>8</v>
      </c>
      <c r="C20" s="45">
        <v>7</v>
      </c>
      <c r="D20" s="45">
        <f>E20+F20+G20</f>
        <v>202</v>
      </c>
      <c r="E20" s="43">
        <f>E22+E23</f>
        <v>35</v>
      </c>
      <c r="F20" s="43">
        <f>F22+F23</f>
        <v>85</v>
      </c>
      <c r="G20" s="43">
        <f>G22+G23</f>
        <v>82</v>
      </c>
      <c r="H20" s="34">
        <f>I20+J20+K20</f>
        <v>316</v>
      </c>
      <c r="I20" s="43">
        <f>I22+I23</f>
        <v>105</v>
      </c>
      <c r="J20" s="43">
        <f>J22+J23</f>
        <v>105</v>
      </c>
      <c r="K20" s="43">
        <f>K22+K23</f>
        <v>106</v>
      </c>
      <c r="L20" s="34">
        <f>M20+N20+O20</f>
        <v>210</v>
      </c>
      <c r="M20" s="43">
        <f>M22+M23</f>
        <v>60</v>
      </c>
      <c r="N20" s="43">
        <f>N22+N23</f>
        <v>76</v>
      </c>
      <c r="O20" s="43">
        <f>O22+O23</f>
        <v>74</v>
      </c>
      <c r="P20" s="34">
        <f>Q20+R20+S20</f>
        <v>187</v>
      </c>
      <c r="Q20" s="43">
        <f>Q22+Q23</f>
        <v>85</v>
      </c>
      <c r="R20" s="43">
        <f>R22+R23</f>
        <v>75</v>
      </c>
      <c r="S20" s="43">
        <f>S22+S23</f>
        <v>27</v>
      </c>
      <c r="T20" s="40">
        <f>D20+H20+L20+P20</f>
        <v>915</v>
      </c>
      <c r="U20" s="6"/>
      <c r="V20" s="6"/>
    </row>
    <row r="21" spans="1:22" ht="18.75" x14ac:dyDescent="0.2">
      <c r="A21" s="6"/>
      <c r="B21" s="29" t="s">
        <v>9</v>
      </c>
      <c r="C21" s="45"/>
      <c r="D21" s="45"/>
      <c r="E21" s="43"/>
      <c r="F21" s="43"/>
      <c r="G21" s="43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6"/>
      <c r="V21" s="6"/>
    </row>
    <row r="22" spans="1:22" ht="18.75" x14ac:dyDescent="0.3">
      <c r="A22" s="6"/>
      <c r="B22" s="32" t="s">
        <v>5</v>
      </c>
      <c r="C22" s="45">
        <v>8</v>
      </c>
      <c r="D22" s="45">
        <f>E22+F22+G22</f>
        <v>95</v>
      </c>
      <c r="E22" s="74">
        <v>15</v>
      </c>
      <c r="F22" s="74">
        <v>40</v>
      </c>
      <c r="G22" s="74">
        <v>40</v>
      </c>
      <c r="H22" s="34">
        <f>I22+J22+K22</f>
        <v>151</v>
      </c>
      <c r="I22" s="75">
        <v>50</v>
      </c>
      <c r="J22" s="75">
        <v>50</v>
      </c>
      <c r="K22" s="75">
        <v>51</v>
      </c>
      <c r="L22" s="34">
        <f>M22+N22+O22</f>
        <v>98</v>
      </c>
      <c r="M22" s="75">
        <v>32</v>
      </c>
      <c r="N22" s="75">
        <v>34</v>
      </c>
      <c r="O22" s="75">
        <v>32</v>
      </c>
      <c r="P22" s="34">
        <f>Q22+R22+S22</f>
        <v>88</v>
      </c>
      <c r="Q22" s="75">
        <v>40</v>
      </c>
      <c r="R22" s="75">
        <v>35</v>
      </c>
      <c r="S22" s="75">
        <v>13</v>
      </c>
      <c r="T22" s="40">
        <f>D22+H22+L22+P22</f>
        <v>432</v>
      </c>
      <c r="U22" s="6"/>
      <c r="V22" s="6"/>
    </row>
    <row r="23" spans="1:22" ht="18.75" x14ac:dyDescent="0.3">
      <c r="A23" s="6"/>
      <c r="B23" s="32" t="s">
        <v>6</v>
      </c>
      <c r="C23" s="45">
        <v>9</v>
      </c>
      <c r="D23" s="45">
        <f>E23+F23+G23</f>
        <v>107</v>
      </c>
      <c r="E23" s="74">
        <v>20</v>
      </c>
      <c r="F23" s="74">
        <v>45</v>
      </c>
      <c r="G23" s="74">
        <v>42</v>
      </c>
      <c r="H23" s="34">
        <f>I23+J23+K23</f>
        <v>165</v>
      </c>
      <c r="I23" s="75">
        <v>55</v>
      </c>
      <c r="J23" s="75">
        <v>55</v>
      </c>
      <c r="K23" s="75">
        <v>55</v>
      </c>
      <c r="L23" s="34">
        <f>M23+N23+O23</f>
        <v>112</v>
      </c>
      <c r="M23" s="75">
        <v>28</v>
      </c>
      <c r="N23" s="75">
        <v>42</v>
      </c>
      <c r="O23" s="75">
        <v>42</v>
      </c>
      <c r="P23" s="34">
        <f>Q23+R23+S23</f>
        <v>99</v>
      </c>
      <c r="Q23" s="75">
        <v>45</v>
      </c>
      <c r="R23" s="75">
        <v>40</v>
      </c>
      <c r="S23" s="75">
        <v>14</v>
      </c>
      <c r="T23" s="40">
        <f>D23+H23+L23+P23</f>
        <v>483</v>
      </c>
      <c r="U23" s="6"/>
      <c r="V23" s="6"/>
    </row>
    <row r="24" spans="1:22" ht="112.5" x14ac:dyDescent="0.2">
      <c r="A24" s="6"/>
      <c r="B24" s="29" t="s">
        <v>10</v>
      </c>
      <c r="C24" s="45">
        <v>10</v>
      </c>
      <c r="D24" s="45">
        <f>E24+F24+G24</f>
        <v>0</v>
      </c>
      <c r="E24" s="43">
        <f>E25+E26</f>
        <v>0</v>
      </c>
      <c r="F24" s="43">
        <f>F25+F26</f>
        <v>0</v>
      </c>
      <c r="G24" s="43">
        <f>G25+G26</f>
        <v>0</v>
      </c>
      <c r="H24" s="34">
        <f>I24+J24+K24</f>
        <v>0</v>
      </c>
      <c r="I24" s="43">
        <f>I25+I26</f>
        <v>0</v>
      </c>
      <c r="J24" s="43">
        <f>J25+J26</f>
        <v>0</v>
      </c>
      <c r="K24" s="43">
        <f>K25+K26</f>
        <v>0</v>
      </c>
      <c r="L24" s="34">
        <f>M24+N24+O24</f>
        <v>0</v>
      </c>
      <c r="M24" s="43">
        <f>M25+M26</f>
        <v>0</v>
      </c>
      <c r="N24" s="43">
        <f>N25+N26</f>
        <v>0</v>
      </c>
      <c r="O24" s="43">
        <f>O25+O26</f>
        <v>0</v>
      </c>
      <c r="P24" s="34">
        <f>Q24+R24+S24</f>
        <v>0</v>
      </c>
      <c r="Q24" s="43">
        <f>Q25+Q26</f>
        <v>0</v>
      </c>
      <c r="R24" s="43">
        <f>R25+R26</f>
        <v>0</v>
      </c>
      <c r="S24" s="43">
        <f>S25+S26</f>
        <v>0</v>
      </c>
      <c r="T24" s="40">
        <f>D24+H24+L24+P24</f>
        <v>0</v>
      </c>
      <c r="U24" s="6"/>
      <c r="V24" s="6"/>
    </row>
    <row r="25" spans="1:22" ht="18.75" x14ac:dyDescent="0.2">
      <c r="A25" s="6"/>
      <c r="B25" s="36" t="s">
        <v>11</v>
      </c>
      <c r="C25" s="46">
        <v>11</v>
      </c>
      <c r="D25" s="45">
        <f>E25+F25+G25</f>
        <v>0</v>
      </c>
      <c r="E25" s="16"/>
      <c r="F25" s="16"/>
      <c r="G25" s="16"/>
      <c r="H25" s="34">
        <f>I25+J25+K25</f>
        <v>0</v>
      </c>
      <c r="I25" s="5"/>
      <c r="J25" s="5"/>
      <c r="K25" s="5"/>
      <c r="L25" s="34">
        <f>M25+N25+O25</f>
        <v>0</v>
      </c>
      <c r="M25" s="5"/>
      <c r="N25" s="5"/>
      <c r="O25" s="5"/>
      <c r="P25" s="34">
        <f>Q25+R25+S25</f>
        <v>0</v>
      </c>
      <c r="Q25" s="5"/>
      <c r="R25" s="5"/>
      <c r="S25" s="5"/>
      <c r="T25" s="40">
        <f>D25+H25+L25+P25</f>
        <v>0</v>
      </c>
      <c r="U25" s="6"/>
      <c r="V25" s="6"/>
    </row>
    <row r="26" spans="1:22" ht="18.75" x14ac:dyDescent="0.2">
      <c r="A26" s="15"/>
      <c r="B26" s="38" t="s">
        <v>12</v>
      </c>
      <c r="C26" s="45">
        <v>12</v>
      </c>
      <c r="D26" s="44">
        <f>E26+F26+G26</f>
        <v>0</v>
      </c>
      <c r="E26" s="9"/>
      <c r="F26" s="9"/>
      <c r="G26" s="9"/>
      <c r="H26" s="35">
        <f>I26+J26+K26</f>
        <v>0</v>
      </c>
      <c r="I26" s="13"/>
      <c r="J26" s="13"/>
      <c r="K26" s="13"/>
      <c r="L26" s="35">
        <f>M26+N26+O26</f>
        <v>0</v>
      </c>
      <c r="M26" s="13"/>
      <c r="N26" s="13"/>
      <c r="O26" s="13"/>
      <c r="P26" s="35">
        <f>Q26+R26+S26</f>
        <v>0</v>
      </c>
      <c r="Q26" s="13"/>
      <c r="R26" s="13"/>
      <c r="S26" s="13"/>
      <c r="T26" s="41">
        <f>D26+H26+L26+P26</f>
        <v>0</v>
      </c>
      <c r="U26" s="7"/>
      <c r="V26" s="7"/>
    </row>
    <row r="28" spans="1:22" ht="25.5" x14ac:dyDescent="0.35">
      <c r="A28" s="23" t="s">
        <v>35</v>
      </c>
      <c r="B28" s="65" t="s">
        <v>34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</row>
    <row r="29" spans="1:22" ht="25.5" x14ac:dyDescent="0.2">
      <c r="A29" s="42"/>
      <c r="B29" s="65" t="s">
        <v>36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</row>
  </sheetData>
  <mergeCells count="35">
    <mergeCell ref="B29:V29"/>
    <mergeCell ref="T7:T10"/>
    <mergeCell ref="U7:U10"/>
    <mergeCell ref="V7:V10"/>
    <mergeCell ref="D8:D10"/>
    <mergeCell ref="P8:P10"/>
    <mergeCell ref="Q9:Q10"/>
    <mergeCell ref="R9:R10"/>
    <mergeCell ref="S9:S10"/>
    <mergeCell ref="B28:V28"/>
    <mergeCell ref="K9:K10"/>
    <mergeCell ref="M9:M10"/>
    <mergeCell ref="N9:N10"/>
    <mergeCell ref="O9:O10"/>
    <mergeCell ref="E8:G8"/>
    <mergeCell ref="H8:H10"/>
    <mergeCell ref="I8:K8"/>
    <mergeCell ref="L8:L10"/>
    <mergeCell ref="M8:O8"/>
    <mergeCell ref="R2:V2"/>
    <mergeCell ref="A5:V5"/>
    <mergeCell ref="A6:V6"/>
    <mergeCell ref="A7:A10"/>
    <mergeCell ref="B7:B10"/>
    <mergeCell ref="C7:C10"/>
    <mergeCell ref="D7:G7"/>
    <mergeCell ref="H7:K7"/>
    <mergeCell ref="L7:O7"/>
    <mergeCell ref="P7:S7"/>
    <mergeCell ref="Q8:S8"/>
    <mergeCell ref="E9:E10"/>
    <mergeCell ref="F9:F10"/>
    <mergeCell ref="G9:G10"/>
    <mergeCell ref="I9:I10"/>
    <mergeCell ref="J9:J10"/>
  </mergeCells>
  <pageMargins left="0.70866141732283472" right="0.70866141732283472" top="0.74803149606299213" bottom="0.74803149606299213" header="0.31496062992125984" footer="0.31496062992125984"/>
  <pageSetup paperSize="9" scale="4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29"/>
  <sheetViews>
    <sheetView topLeftCell="A7" zoomScale="70" zoomScaleNormal="70" workbookViewId="0">
      <selection activeCell="H24" sqref="H24"/>
    </sheetView>
  </sheetViews>
  <sheetFormatPr defaultRowHeight="15.75" x14ac:dyDescent="0.25"/>
  <cols>
    <col min="1" max="1" width="33.85546875" style="1" customWidth="1"/>
    <col min="2" max="2" width="28.42578125" style="2" customWidth="1"/>
    <col min="3" max="3" width="6.85546875" style="2" customWidth="1"/>
    <col min="4" max="4" width="19.5703125" style="2" customWidth="1"/>
    <col min="5" max="5" width="8.7109375" style="2" customWidth="1"/>
    <col min="6" max="6" width="10.5703125" style="2" customWidth="1"/>
    <col min="7" max="7" width="12.140625" style="2" customWidth="1"/>
    <col min="8" max="8" width="19.42578125" style="1" customWidth="1"/>
    <col min="9" max="9" width="8.7109375" style="1" customWidth="1"/>
    <col min="10" max="10" width="7.140625" style="1" customWidth="1"/>
    <col min="11" max="11" width="7.42578125" style="1" customWidth="1"/>
    <col min="12" max="12" width="19.28515625" style="1" customWidth="1"/>
    <col min="13" max="13" width="8.140625" style="1" customWidth="1"/>
    <col min="14" max="14" width="9.28515625" style="1" customWidth="1"/>
    <col min="15" max="15" width="11.42578125" style="1" customWidth="1"/>
    <col min="16" max="16" width="19.5703125" style="1" customWidth="1"/>
    <col min="17" max="17" width="11.28515625" style="1" customWidth="1"/>
    <col min="18" max="18" width="10.28515625" style="1" customWidth="1"/>
    <col min="19" max="20" width="11" style="1" customWidth="1"/>
    <col min="21" max="21" width="16.5703125" style="1" customWidth="1"/>
    <col min="22" max="22" width="15.85546875" style="1" customWidth="1"/>
  </cols>
  <sheetData>
    <row r="1" spans="1:22" x14ac:dyDescent="0.25">
      <c r="D1" s="3"/>
      <c r="E1" s="3"/>
      <c r="F1" s="3"/>
      <c r="G1" s="3"/>
    </row>
    <row r="2" spans="1:22" x14ac:dyDescent="0.25">
      <c r="D2" s="3"/>
      <c r="E2" s="3"/>
      <c r="F2" s="3"/>
      <c r="G2" s="3"/>
      <c r="R2" s="68" t="s">
        <v>37</v>
      </c>
      <c r="S2" s="69"/>
      <c r="T2" s="69"/>
      <c r="U2" s="69"/>
      <c r="V2" s="69"/>
    </row>
    <row r="3" spans="1:22" x14ac:dyDescent="0.25">
      <c r="D3" s="3"/>
      <c r="E3" s="3"/>
      <c r="F3" s="3"/>
      <c r="G3" s="3"/>
    </row>
    <row r="4" spans="1:22" x14ac:dyDescent="0.25">
      <c r="D4" s="3"/>
      <c r="E4" s="3"/>
      <c r="F4" s="3"/>
      <c r="G4" s="3"/>
    </row>
    <row r="5" spans="1:22" ht="25.5" x14ac:dyDescent="0.35">
      <c r="A5" s="73" t="s">
        <v>41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ht="26.25" thickBot="1" x14ac:dyDescent="0.25">
      <c r="A6" s="47" t="s">
        <v>39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ht="39.75" customHeight="1" x14ac:dyDescent="0.2">
      <c r="A7" s="50" t="s">
        <v>33</v>
      </c>
      <c r="B7" s="62" t="s">
        <v>1</v>
      </c>
      <c r="C7" s="62" t="s">
        <v>2</v>
      </c>
      <c r="D7" s="67" t="s">
        <v>0</v>
      </c>
      <c r="E7" s="67"/>
      <c r="F7" s="67"/>
      <c r="G7" s="67"/>
      <c r="H7" s="67" t="s">
        <v>13</v>
      </c>
      <c r="I7" s="67"/>
      <c r="J7" s="67"/>
      <c r="K7" s="67"/>
      <c r="L7" s="67" t="s">
        <v>14</v>
      </c>
      <c r="M7" s="67"/>
      <c r="N7" s="67"/>
      <c r="O7" s="67"/>
      <c r="P7" s="67" t="s">
        <v>15</v>
      </c>
      <c r="Q7" s="67"/>
      <c r="R7" s="67"/>
      <c r="S7" s="67"/>
      <c r="T7" s="62" t="s">
        <v>32</v>
      </c>
      <c r="U7" s="56" t="s">
        <v>21</v>
      </c>
      <c r="V7" s="59" t="s">
        <v>22</v>
      </c>
    </row>
    <row r="8" spans="1:22" ht="72.75" customHeight="1" x14ac:dyDescent="0.2">
      <c r="A8" s="51"/>
      <c r="B8" s="63"/>
      <c r="C8" s="63"/>
      <c r="D8" s="48" t="s">
        <v>16</v>
      </c>
      <c r="E8" s="53" t="s">
        <v>20</v>
      </c>
      <c r="F8" s="54"/>
      <c r="G8" s="55"/>
      <c r="H8" s="48" t="s">
        <v>16</v>
      </c>
      <c r="I8" s="53" t="s">
        <v>20</v>
      </c>
      <c r="J8" s="54"/>
      <c r="K8" s="55"/>
      <c r="L8" s="72" t="s">
        <v>16</v>
      </c>
      <c r="M8" s="53" t="s">
        <v>20</v>
      </c>
      <c r="N8" s="54"/>
      <c r="O8" s="55"/>
      <c r="P8" s="48" t="s">
        <v>16</v>
      </c>
      <c r="Q8" s="53" t="s">
        <v>20</v>
      </c>
      <c r="R8" s="54"/>
      <c r="S8" s="55"/>
      <c r="T8" s="63"/>
      <c r="U8" s="57"/>
      <c r="V8" s="60"/>
    </row>
    <row r="9" spans="1:22" ht="50.25" customHeight="1" x14ac:dyDescent="0.2">
      <c r="A9" s="51"/>
      <c r="B9" s="63"/>
      <c r="C9" s="63"/>
      <c r="D9" s="53"/>
      <c r="E9" s="48" t="s">
        <v>17</v>
      </c>
      <c r="F9" s="48" t="s">
        <v>18</v>
      </c>
      <c r="G9" s="48" t="s">
        <v>19</v>
      </c>
      <c r="H9" s="55"/>
      <c r="I9" s="48" t="s">
        <v>23</v>
      </c>
      <c r="J9" s="48" t="s">
        <v>24</v>
      </c>
      <c r="K9" s="48" t="s">
        <v>25</v>
      </c>
      <c r="L9" s="63"/>
      <c r="M9" s="48" t="s">
        <v>26</v>
      </c>
      <c r="N9" s="48" t="s">
        <v>27</v>
      </c>
      <c r="O9" s="48" t="s">
        <v>28</v>
      </c>
      <c r="P9" s="48"/>
      <c r="Q9" s="48" t="s">
        <v>29</v>
      </c>
      <c r="R9" s="48" t="s">
        <v>30</v>
      </c>
      <c r="S9" s="48" t="s">
        <v>31</v>
      </c>
      <c r="T9" s="63"/>
      <c r="U9" s="57"/>
      <c r="V9" s="60"/>
    </row>
    <row r="10" spans="1:22" ht="55.5" customHeight="1" thickBot="1" x14ac:dyDescent="0.25">
      <c r="A10" s="52"/>
      <c r="B10" s="64"/>
      <c r="C10" s="64"/>
      <c r="D10" s="70"/>
      <c r="E10" s="49"/>
      <c r="F10" s="49"/>
      <c r="G10" s="49"/>
      <c r="H10" s="71"/>
      <c r="I10" s="49"/>
      <c r="J10" s="49"/>
      <c r="K10" s="49"/>
      <c r="L10" s="64"/>
      <c r="M10" s="49"/>
      <c r="N10" s="49"/>
      <c r="O10" s="49"/>
      <c r="P10" s="49"/>
      <c r="Q10" s="49"/>
      <c r="R10" s="49"/>
      <c r="S10" s="49"/>
      <c r="T10" s="64"/>
      <c r="U10" s="58"/>
      <c r="V10" s="61"/>
    </row>
    <row r="11" spans="1:22" ht="12.75" x14ac:dyDescent="0.2">
      <c r="A11" s="17">
        <v>1</v>
      </c>
      <c r="B11" s="18">
        <v>2</v>
      </c>
      <c r="C11" s="18">
        <v>3</v>
      </c>
      <c r="D11" s="18">
        <v>4</v>
      </c>
      <c r="E11" s="19">
        <v>5</v>
      </c>
      <c r="F11" s="19">
        <v>6</v>
      </c>
      <c r="G11" s="19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  <c r="M11" s="20">
        <v>13</v>
      </c>
      <c r="N11" s="20">
        <v>14</v>
      </c>
      <c r="O11" s="20">
        <v>15</v>
      </c>
      <c r="P11" s="20">
        <v>16</v>
      </c>
      <c r="Q11" s="20">
        <v>17</v>
      </c>
      <c r="R11" s="20">
        <v>18</v>
      </c>
      <c r="S11" s="20">
        <v>19</v>
      </c>
      <c r="T11" s="20">
        <v>20</v>
      </c>
      <c r="U11" s="21">
        <v>21</v>
      </c>
      <c r="V11" s="22">
        <v>22</v>
      </c>
    </row>
    <row r="12" spans="1:22" ht="50.25" x14ac:dyDescent="0.2">
      <c r="A12" s="5"/>
      <c r="B12" s="26" t="s">
        <v>3</v>
      </c>
      <c r="C12" s="27">
        <v>1</v>
      </c>
      <c r="D12" s="27">
        <f>E12+F12+G12</f>
        <v>74</v>
      </c>
      <c r="E12" s="28">
        <f>E16+E20</f>
        <v>9</v>
      </c>
      <c r="F12" s="28">
        <f>F16+F20</f>
        <v>19</v>
      </c>
      <c r="G12" s="28">
        <f>G16+G20</f>
        <v>46</v>
      </c>
      <c r="H12" s="34">
        <f>I12+J12+K12</f>
        <v>147</v>
      </c>
      <c r="I12" s="28">
        <f>I16+I20</f>
        <v>42</v>
      </c>
      <c r="J12" s="28">
        <f>J16+J20</f>
        <v>43</v>
      </c>
      <c r="K12" s="28">
        <f>K16+K20</f>
        <v>62</v>
      </c>
      <c r="L12" s="34">
        <f>M12+N12+O12</f>
        <v>61</v>
      </c>
      <c r="M12" s="28">
        <f>M16+M20</f>
        <v>18</v>
      </c>
      <c r="N12" s="28">
        <f>N16+N20</f>
        <v>17</v>
      </c>
      <c r="O12" s="28">
        <f>O16+O20</f>
        <v>26</v>
      </c>
      <c r="P12" s="34">
        <f>Q12+R12+S12</f>
        <v>68</v>
      </c>
      <c r="Q12" s="28">
        <f>Q16+Q20</f>
        <v>15</v>
      </c>
      <c r="R12" s="28">
        <f>R16+R20</f>
        <v>23</v>
      </c>
      <c r="S12" s="28">
        <f>S16+S20</f>
        <v>30</v>
      </c>
      <c r="T12" s="40">
        <f>D12+H12+L12+P12</f>
        <v>350</v>
      </c>
      <c r="U12" s="12"/>
      <c r="V12" s="12"/>
    </row>
    <row r="13" spans="1:22" ht="18.75" x14ac:dyDescent="0.2">
      <c r="A13" s="6"/>
      <c r="B13" s="29" t="s">
        <v>4</v>
      </c>
      <c r="C13" s="45"/>
      <c r="D13" s="45"/>
      <c r="E13" s="43"/>
      <c r="F13" s="43"/>
      <c r="G13" s="43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6"/>
      <c r="V13" s="6"/>
    </row>
    <row r="14" spans="1:22" ht="18.75" x14ac:dyDescent="0.2">
      <c r="A14" s="6"/>
      <c r="B14" s="32" t="s">
        <v>5</v>
      </c>
      <c r="C14" s="45">
        <v>2</v>
      </c>
      <c r="D14" s="45">
        <f>E14+F14+G14</f>
        <v>35</v>
      </c>
      <c r="E14" s="43">
        <f t="shared" ref="E14:G15" si="0">E18+E22</f>
        <v>4</v>
      </c>
      <c r="F14" s="43">
        <f t="shared" si="0"/>
        <v>9</v>
      </c>
      <c r="G14" s="43">
        <f t="shared" si="0"/>
        <v>22</v>
      </c>
      <c r="H14" s="34">
        <f>I14+J14+K14</f>
        <v>64</v>
      </c>
      <c r="I14" s="43">
        <f t="shared" ref="I14:K15" si="1">I18+I22</f>
        <v>20</v>
      </c>
      <c r="J14" s="43">
        <f t="shared" si="1"/>
        <v>20</v>
      </c>
      <c r="K14" s="43">
        <f t="shared" si="1"/>
        <v>24</v>
      </c>
      <c r="L14" s="34">
        <f>M14+N14+O14</f>
        <v>29</v>
      </c>
      <c r="M14" s="43">
        <f t="shared" ref="M14:O15" si="2">M18+M22</f>
        <v>9</v>
      </c>
      <c r="N14" s="43">
        <f t="shared" si="2"/>
        <v>8</v>
      </c>
      <c r="O14" s="43">
        <f t="shared" si="2"/>
        <v>12</v>
      </c>
      <c r="P14" s="34">
        <f>Q14+R14+S14</f>
        <v>32</v>
      </c>
      <c r="Q14" s="43">
        <f t="shared" ref="Q14:S15" si="3">Q18+Q22</f>
        <v>6</v>
      </c>
      <c r="R14" s="43">
        <f t="shared" si="3"/>
        <v>12</v>
      </c>
      <c r="S14" s="43">
        <f t="shared" si="3"/>
        <v>14</v>
      </c>
      <c r="T14" s="40">
        <f>D14+H14+L14+P14</f>
        <v>160</v>
      </c>
      <c r="U14" s="6"/>
      <c r="V14" s="6"/>
    </row>
    <row r="15" spans="1:22" ht="18.75" x14ac:dyDescent="0.2">
      <c r="A15" s="6"/>
      <c r="B15" s="32" t="s">
        <v>6</v>
      </c>
      <c r="C15" s="45">
        <v>3</v>
      </c>
      <c r="D15" s="45">
        <f>E15+F15+G15</f>
        <v>39</v>
      </c>
      <c r="E15" s="43">
        <f t="shared" si="0"/>
        <v>5</v>
      </c>
      <c r="F15" s="43">
        <f t="shared" si="0"/>
        <v>10</v>
      </c>
      <c r="G15" s="43">
        <f t="shared" si="0"/>
        <v>24</v>
      </c>
      <c r="H15" s="34">
        <f>I15+J15+K15</f>
        <v>83</v>
      </c>
      <c r="I15" s="43">
        <f t="shared" si="1"/>
        <v>22</v>
      </c>
      <c r="J15" s="43">
        <f t="shared" si="1"/>
        <v>23</v>
      </c>
      <c r="K15" s="43">
        <f t="shared" si="1"/>
        <v>38</v>
      </c>
      <c r="L15" s="34">
        <f>M15+N15+O15</f>
        <v>32</v>
      </c>
      <c r="M15" s="43">
        <f t="shared" si="2"/>
        <v>9</v>
      </c>
      <c r="N15" s="43">
        <f t="shared" si="2"/>
        <v>9</v>
      </c>
      <c r="O15" s="43">
        <f t="shared" si="2"/>
        <v>14</v>
      </c>
      <c r="P15" s="34">
        <f>Q15+R15+S15</f>
        <v>36</v>
      </c>
      <c r="Q15" s="43">
        <f t="shared" si="3"/>
        <v>9</v>
      </c>
      <c r="R15" s="43">
        <f t="shared" si="3"/>
        <v>11</v>
      </c>
      <c r="S15" s="43">
        <f t="shared" si="3"/>
        <v>16</v>
      </c>
      <c r="T15" s="40">
        <f>D15+H15+L15+P15</f>
        <v>190</v>
      </c>
      <c r="U15" s="6"/>
      <c r="V15" s="6"/>
    </row>
    <row r="16" spans="1:22" ht="18.75" x14ac:dyDescent="0.2">
      <c r="A16" s="6"/>
      <c r="B16" s="33" t="s">
        <v>7</v>
      </c>
      <c r="C16" s="45">
        <v>4</v>
      </c>
      <c r="D16" s="45">
        <f>E16+F16+G16</f>
        <v>28</v>
      </c>
      <c r="E16" s="43">
        <f>E18+E19</f>
        <v>5</v>
      </c>
      <c r="F16" s="43">
        <f>F18+F19</f>
        <v>6</v>
      </c>
      <c r="G16" s="43">
        <f>G18+G19</f>
        <v>17</v>
      </c>
      <c r="H16" s="34">
        <f>I16+J16+K16</f>
        <v>58</v>
      </c>
      <c r="I16" s="43">
        <f>I18+I19</f>
        <v>16</v>
      </c>
      <c r="J16" s="43">
        <f>J18+J19</f>
        <v>14</v>
      </c>
      <c r="K16" s="43">
        <f>K18+K19</f>
        <v>28</v>
      </c>
      <c r="L16" s="34">
        <f>M16+N16+O16</f>
        <v>26</v>
      </c>
      <c r="M16" s="43">
        <f>M18+M19</f>
        <v>8</v>
      </c>
      <c r="N16" s="43">
        <f>N18+N19</f>
        <v>7</v>
      </c>
      <c r="O16" s="43">
        <f>O18+O19</f>
        <v>11</v>
      </c>
      <c r="P16" s="34">
        <f>Q16+R16+S16</f>
        <v>28</v>
      </c>
      <c r="Q16" s="43">
        <f>Q18+Q19</f>
        <v>5</v>
      </c>
      <c r="R16" s="43">
        <f>R18+R19</f>
        <v>9</v>
      </c>
      <c r="S16" s="43">
        <f>S18+S19</f>
        <v>14</v>
      </c>
      <c r="T16" s="40">
        <f>D16+H16+L16+P16</f>
        <v>140</v>
      </c>
      <c r="U16" s="6"/>
      <c r="V16" s="6"/>
    </row>
    <row r="17" spans="1:22" ht="18.75" x14ac:dyDescent="0.2">
      <c r="A17" s="6"/>
      <c r="B17" s="29" t="s">
        <v>4</v>
      </c>
      <c r="C17" s="45"/>
      <c r="D17" s="45"/>
      <c r="E17" s="43"/>
      <c r="F17" s="43"/>
      <c r="G17" s="43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6"/>
      <c r="V17" s="6"/>
    </row>
    <row r="18" spans="1:22" ht="18.75" x14ac:dyDescent="0.2">
      <c r="A18" s="6"/>
      <c r="B18" s="32" t="s">
        <v>5</v>
      </c>
      <c r="C18" s="45">
        <v>5</v>
      </c>
      <c r="D18" s="45">
        <f>E18+F18+G18</f>
        <v>13</v>
      </c>
      <c r="E18" s="74">
        <v>2</v>
      </c>
      <c r="F18" s="74">
        <v>3</v>
      </c>
      <c r="G18" s="74">
        <v>8</v>
      </c>
      <c r="H18" s="34">
        <f>I18+J18+K18</f>
        <v>22</v>
      </c>
      <c r="I18" s="74">
        <v>8</v>
      </c>
      <c r="J18" s="74">
        <v>6</v>
      </c>
      <c r="K18" s="74">
        <v>8</v>
      </c>
      <c r="L18" s="34">
        <f>M18+N18+O18</f>
        <v>12</v>
      </c>
      <c r="M18" s="74">
        <v>4</v>
      </c>
      <c r="N18" s="74">
        <v>3</v>
      </c>
      <c r="O18" s="74">
        <v>5</v>
      </c>
      <c r="P18" s="34">
        <f>Q18+R18+S18</f>
        <v>12</v>
      </c>
      <c r="Q18" s="74">
        <v>2</v>
      </c>
      <c r="R18" s="74">
        <v>4</v>
      </c>
      <c r="S18" s="74">
        <v>6</v>
      </c>
      <c r="T18" s="40">
        <f>D18+H18+L18+P18</f>
        <v>59</v>
      </c>
      <c r="U18" s="6"/>
      <c r="V18" s="6"/>
    </row>
    <row r="19" spans="1:22" ht="18.75" x14ac:dyDescent="0.2">
      <c r="A19" s="6"/>
      <c r="B19" s="32" t="s">
        <v>6</v>
      </c>
      <c r="C19" s="45">
        <v>6</v>
      </c>
      <c r="D19" s="45">
        <f>E19+F19+G19</f>
        <v>15</v>
      </c>
      <c r="E19" s="74">
        <v>3</v>
      </c>
      <c r="F19" s="74">
        <v>3</v>
      </c>
      <c r="G19" s="74">
        <v>9</v>
      </c>
      <c r="H19" s="34">
        <f>I19+J19+K19</f>
        <v>36</v>
      </c>
      <c r="I19" s="74">
        <v>8</v>
      </c>
      <c r="J19" s="74">
        <v>8</v>
      </c>
      <c r="K19" s="74">
        <v>20</v>
      </c>
      <c r="L19" s="34">
        <f>M19+N19+O19</f>
        <v>14</v>
      </c>
      <c r="M19" s="74">
        <v>4</v>
      </c>
      <c r="N19" s="74">
        <v>4</v>
      </c>
      <c r="O19" s="74">
        <v>6</v>
      </c>
      <c r="P19" s="34">
        <f>Q19+R19+S19</f>
        <v>16</v>
      </c>
      <c r="Q19" s="74">
        <v>3</v>
      </c>
      <c r="R19" s="74">
        <v>5</v>
      </c>
      <c r="S19" s="74">
        <v>8</v>
      </c>
      <c r="T19" s="40">
        <f>D19+H19+L19+P19</f>
        <v>81</v>
      </c>
      <c r="U19" s="6"/>
      <c r="V19" s="6"/>
    </row>
    <row r="20" spans="1:22" ht="37.5" x14ac:dyDescent="0.2">
      <c r="A20" s="6"/>
      <c r="B20" s="33" t="s">
        <v>8</v>
      </c>
      <c r="C20" s="45">
        <v>7</v>
      </c>
      <c r="D20" s="45">
        <f>E20+F20+G20</f>
        <v>46</v>
      </c>
      <c r="E20" s="43">
        <f>E22+E23</f>
        <v>4</v>
      </c>
      <c r="F20" s="43">
        <f>F22+F23</f>
        <v>13</v>
      </c>
      <c r="G20" s="43">
        <f>G22+G23</f>
        <v>29</v>
      </c>
      <c r="H20" s="34">
        <f>I20+J20+K20</f>
        <v>89</v>
      </c>
      <c r="I20" s="43">
        <f>I22+I23</f>
        <v>26</v>
      </c>
      <c r="J20" s="43">
        <f>J22+J23</f>
        <v>29</v>
      </c>
      <c r="K20" s="43">
        <f>K22+K23</f>
        <v>34</v>
      </c>
      <c r="L20" s="34">
        <f>M20+N20+O20</f>
        <v>35</v>
      </c>
      <c r="M20" s="43">
        <f>M22+M23</f>
        <v>10</v>
      </c>
      <c r="N20" s="43">
        <f>N22+N23</f>
        <v>10</v>
      </c>
      <c r="O20" s="43">
        <f>O22+O23</f>
        <v>15</v>
      </c>
      <c r="P20" s="34">
        <f>Q20+R20+S20</f>
        <v>40</v>
      </c>
      <c r="Q20" s="43">
        <f>Q22+Q23</f>
        <v>10</v>
      </c>
      <c r="R20" s="43">
        <f>R22+R23</f>
        <v>14</v>
      </c>
      <c r="S20" s="43">
        <f>S22+S23</f>
        <v>16</v>
      </c>
      <c r="T20" s="40">
        <f>D20+H20+L20+P20</f>
        <v>210</v>
      </c>
      <c r="U20" s="6"/>
      <c r="V20" s="6"/>
    </row>
    <row r="21" spans="1:22" ht="18.75" x14ac:dyDescent="0.2">
      <c r="A21" s="6"/>
      <c r="B21" s="29" t="s">
        <v>9</v>
      </c>
      <c r="C21" s="45"/>
      <c r="D21" s="45"/>
      <c r="E21" s="43"/>
      <c r="F21" s="43"/>
      <c r="G21" s="43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6"/>
      <c r="V21" s="6"/>
    </row>
    <row r="22" spans="1:22" ht="18.75" x14ac:dyDescent="0.2">
      <c r="A22" s="6"/>
      <c r="B22" s="32" t="s">
        <v>5</v>
      </c>
      <c r="C22" s="45">
        <v>8</v>
      </c>
      <c r="D22" s="45">
        <f>E22+F22+G22</f>
        <v>22</v>
      </c>
      <c r="E22" s="74">
        <v>2</v>
      </c>
      <c r="F22" s="74">
        <v>6</v>
      </c>
      <c r="G22" s="74">
        <v>14</v>
      </c>
      <c r="H22" s="34">
        <f>I22+J22+K22</f>
        <v>42</v>
      </c>
      <c r="I22" s="74">
        <v>12</v>
      </c>
      <c r="J22" s="74">
        <v>14</v>
      </c>
      <c r="K22" s="74">
        <v>16</v>
      </c>
      <c r="L22" s="34">
        <f>M22+N22+O22</f>
        <v>17</v>
      </c>
      <c r="M22" s="74">
        <v>5</v>
      </c>
      <c r="N22" s="74">
        <v>5</v>
      </c>
      <c r="O22" s="74">
        <v>7</v>
      </c>
      <c r="P22" s="34">
        <f>Q22+R22+S22</f>
        <v>20</v>
      </c>
      <c r="Q22" s="74">
        <v>4</v>
      </c>
      <c r="R22" s="74">
        <v>8</v>
      </c>
      <c r="S22" s="74">
        <v>8</v>
      </c>
      <c r="T22" s="40">
        <f>D22+H22+L22+P22</f>
        <v>101</v>
      </c>
      <c r="U22" s="6"/>
      <c r="V22" s="6"/>
    </row>
    <row r="23" spans="1:22" ht="18.75" x14ac:dyDescent="0.2">
      <c r="A23" s="6"/>
      <c r="B23" s="32" t="s">
        <v>6</v>
      </c>
      <c r="C23" s="45">
        <v>9</v>
      </c>
      <c r="D23" s="45">
        <f>E23+F23+G23</f>
        <v>24</v>
      </c>
      <c r="E23" s="74">
        <v>2</v>
      </c>
      <c r="F23" s="74">
        <v>7</v>
      </c>
      <c r="G23" s="74">
        <v>15</v>
      </c>
      <c r="H23" s="34">
        <f>I23+J23+K23</f>
        <v>47</v>
      </c>
      <c r="I23" s="74">
        <v>14</v>
      </c>
      <c r="J23" s="74">
        <v>15</v>
      </c>
      <c r="K23" s="74">
        <v>18</v>
      </c>
      <c r="L23" s="34">
        <f>M23+N23+O23</f>
        <v>18</v>
      </c>
      <c r="M23" s="74">
        <v>5</v>
      </c>
      <c r="N23" s="74">
        <v>5</v>
      </c>
      <c r="O23" s="74">
        <v>8</v>
      </c>
      <c r="P23" s="34">
        <f>Q23+R23+S23</f>
        <v>20</v>
      </c>
      <c r="Q23" s="74">
        <v>6</v>
      </c>
      <c r="R23" s="74">
        <v>6</v>
      </c>
      <c r="S23" s="74">
        <v>8</v>
      </c>
      <c r="T23" s="40">
        <f>D23+H23+L23+P23</f>
        <v>109</v>
      </c>
      <c r="U23" s="6"/>
      <c r="V23" s="6"/>
    </row>
    <row r="24" spans="1:22" ht="112.5" x14ac:dyDescent="0.2">
      <c r="A24" s="6"/>
      <c r="B24" s="29" t="s">
        <v>10</v>
      </c>
      <c r="C24" s="45">
        <v>10</v>
      </c>
      <c r="D24" s="45">
        <f>E24+F24+G24</f>
        <v>0</v>
      </c>
      <c r="E24" s="43">
        <f>E25+E26</f>
        <v>0</v>
      </c>
      <c r="F24" s="43">
        <f>F25+F26</f>
        <v>0</v>
      </c>
      <c r="G24" s="43">
        <f>G25+G26</f>
        <v>0</v>
      </c>
      <c r="H24" s="34">
        <f>I24+J24+K24</f>
        <v>0</v>
      </c>
      <c r="I24" s="43">
        <f>I25+I26</f>
        <v>0</v>
      </c>
      <c r="J24" s="43">
        <f>J25+J26</f>
        <v>0</v>
      </c>
      <c r="K24" s="43">
        <f>K25+K26</f>
        <v>0</v>
      </c>
      <c r="L24" s="34">
        <f>M24+N24+O24</f>
        <v>0</v>
      </c>
      <c r="M24" s="43">
        <f>M25+M26</f>
        <v>0</v>
      </c>
      <c r="N24" s="43">
        <f>N236</f>
        <v>0</v>
      </c>
      <c r="O24" s="43">
        <f>O25+O26</f>
        <v>0</v>
      </c>
      <c r="P24" s="34">
        <f>Q24+R24+S24</f>
        <v>0</v>
      </c>
      <c r="Q24" s="43">
        <f>Q25+Q26</f>
        <v>0</v>
      </c>
      <c r="R24" s="43">
        <f>R25+R26</f>
        <v>0</v>
      </c>
      <c r="S24" s="43">
        <f>S25+S26</f>
        <v>0</v>
      </c>
      <c r="T24" s="40">
        <f>D24+H24+L24+P24</f>
        <v>0</v>
      </c>
      <c r="U24" s="6"/>
      <c r="V24" s="6"/>
    </row>
    <row r="25" spans="1:22" ht="18.75" x14ac:dyDescent="0.2">
      <c r="A25" s="6"/>
      <c r="B25" s="36" t="s">
        <v>11</v>
      </c>
      <c r="C25" s="46">
        <v>11</v>
      </c>
      <c r="D25" s="45">
        <f>E25+F25+G25</f>
        <v>0</v>
      </c>
      <c r="E25" s="16"/>
      <c r="F25" s="16"/>
      <c r="G25" s="16"/>
      <c r="H25" s="34">
        <f>I25+J25+K25</f>
        <v>0</v>
      </c>
      <c r="I25" s="5"/>
      <c r="J25" s="5"/>
      <c r="K25" s="5"/>
      <c r="L25" s="34">
        <f>M25+N25+O25</f>
        <v>0</v>
      </c>
      <c r="M25" s="5"/>
      <c r="N25" s="5"/>
      <c r="O25" s="5"/>
      <c r="P25" s="34">
        <f>Q25+R25+S25</f>
        <v>0</v>
      </c>
      <c r="Q25" s="5"/>
      <c r="R25" s="5"/>
      <c r="S25" s="5"/>
      <c r="T25" s="40">
        <f>D25+H25+L25+P25</f>
        <v>0</v>
      </c>
      <c r="U25" s="6"/>
      <c r="V25" s="6"/>
    </row>
    <row r="26" spans="1:22" ht="18.75" x14ac:dyDescent="0.2">
      <c r="A26" s="15"/>
      <c r="B26" s="38" t="s">
        <v>12</v>
      </c>
      <c r="C26" s="45">
        <v>12</v>
      </c>
      <c r="D26" s="44">
        <f>E26+F26+G26</f>
        <v>0</v>
      </c>
      <c r="E26" s="9"/>
      <c r="F26" s="9"/>
      <c r="G26" s="9"/>
      <c r="H26" s="35">
        <f>I26+J26+K26</f>
        <v>0</v>
      </c>
      <c r="I26" s="13"/>
      <c r="J26" s="13"/>
      <c r="K26" s="13"/>
      <c r="L26" s="35">
        <f>M26+N26+O26</f>
        <v>0</v>
      </c>
      <c r="M26" s="13"/>
      <c r="N26" s="13"/>
      <c r="O26" s="13"/>
      <c r="P26" s="35">
        <f>Q26+R26+S26</f>
        <v>0</v>
      </c>
      <c r="Q26" s="13"/>
      <c r="R26" s="13"/>
      <c r="S26" s="13"/>
      <c r="T26" s="41">
        <f>D26+H26+L26+P26</f>
        <v>0</v>
      </c>
      <c r="U26" s="7"/>
      <c r="V26" s="7"/>
    </row>
    <row r="28" spans="1:22" ht="25.5" x14ac:dyDescent="0.35">
      <c r="A28" s="23" t="s">
        <v>35</v>
      </c>
      <c r="B28" s="65" t="s">
        <v>34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</row>
    <row r="29" spans="1:22" ht="25.5" x14ac:dyDescent="0.2">
      <c r="A29" s="42"/>
      <c r="B29" s="65" t="s">
        <v>36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</row>
  </sheetData>
  <mergeCells count="35">
    <mergeCell ref="B29:V29"/>
    <mergeCell ref="T7:T10"/>
    <mergeCell ref="U7:U10"/>
    <mergeCell ref="V7:V10"/>
    <mergeCell ref="D8:D10"/>
    <mergeCell ref="P8:P10"/>
    <mergeCell ref="Q9:Q10"/>
    <mergeCell ref="R9:R10"/>
    <mergeCell ref="S9:S10"/>
    <mergeCell ref="B28:V28"/>
    <mergeCell ref="K9:K10"/>
    <mergeCell ref="M9:M10"/>
    <mergeCell ref="N9:N10"/>
    <mergeCell ref="O9:O10"/>
    <mergeCell ref="E8:G8"/>
    <mergeCell ref="H8:H10"/>
    <mergeCell ref="I8:K8"/>
    <mergeCell ref="L8:L10"/>
    <mergeCell ref="M8:O8"/>
    <mergeCell ref="R2:V2"/>
    <mergeCell ref="A5:V5"/>
    <mergeCell ref="A6:V6"/>
    <mergeCell ref="A7:A10"/>
    <mergeCell ref="B7:B10"/>
    <mergeCell ref="C7:C10"/>
    <mergeCell ref="D7:G7"/>
    <mergeCell ref="H7:K7"/>
    <mergeCell ref="L7:O7"/>
    <mergeCell ref="P7:S7"/>
    <mergeCell ref="Q8:S8"/>
    <mergeCell ref="E9:E10"/>
    <mergeCell ref="F9:F10"/>
    <mergeCell ref="G9:G10"/>
    <mergeCell ref="I9:I10"/>
    <mergeCell ref="J9:J10"/>
  </mergeCells>
  <pageMargins left="0.70866141732283472" right="0.70866141732283472" top="0.74803149606299213" bottom="0.74803149606299213" header="0.31496062992125984" footer="0.31496062992125984"/>
  <pageSetup paperSize="9" scale="4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Диспансеризация</vt:lpstr>
      <vt:lpstr>1 раз в 3 года</vt:lpstr>
      <vt:lpstr>1 раз в 2 года</vt:lpstr>
      <vt:lpstr>Диспансеризация!Заголовки_для_печати</vt:lpstr>
      <vt:lpstr>Диспансеризация!Область_печати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ShamuratovaNV</dc:creator>
  <cp:lastModifiedBy>user</cp:lastModifiedBy>
  <cp:lastPrinted>2018-12-11T09:11:46Z</cp:lastPrinted>
  <dcterms:created xsi:type="dcterms:W3CDTF">2013-05-20T11:56:14Z</dcterms:created>
  <dcterms:modified xsi:type="dcterms:W3CDTF">2018-12-13T06:53:36Z</dcterms:modified>
</cp:coreProperties>
</file>